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P:\Dokumenti\ŽUPANIJA\2025\"/>
    </mc:Choice>
  </mc:AlternateContent>
  <xr:revisionPtr revIDLastSave="0" documentId="13_ncr:1_{837A1E43-6B18-4CAC-ACD9-BE1BE1C13B3E}" xr6:coauthVersionLast="47" xr6:coauthVersionMax="47" xr10:uidLastSave="{00000000-0000-0000-0000-000000000000}"/>
  <bookViews>
    <workbookView xWindow="-120" yWindow="-120" windowWidth="29040" windowHeight="15720" firstSheet="3" activeTab="7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Izvještaj po organizacijskoj " sheetId="12" r:id="rId7"/>
    <sheet name="Izvještaj po programskoj" sheetId="7" r:id="rId8"/>
    <sheet name="List1" sheetId="13" r:id="rId9"/>
  </sheets>
  <definedNames>
    <definedName name="_xlnm.Print_Area" localSheetId="6">'Izvještaj po organizacijskoj '!$B$2:$I$8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2" l="1"/>
  <c r="I7" i="12"/>
  <c r="H8" i="11"/>
  <c r="H9" i="11"/>
  <c r="H10" i="11"/>
  <c r="H6" i="11"/>
  <c r="G8" i="11"/>
  <c r="G9" i="11"/>
  <c r="G10" i="11"/>
  <c r="G6" i="11"/>
  <c r="L38" i="3"/>
  <c r="L39" i="3"/>
  <c r="L40" i="3"/>
  <c r="L41" i="3"/>
  <c r="L42" i="3"/>
  <c r="L43" i="3"/>
  <c r="L44" i="3"/>
  <c r="L45" i="3"/>
  <c r="L50" i="3"/>
  <c r="L74" i="3"/>
  <c r="L77" i="3"/>
  <c r="L78" i="3"/>
  <c r="L81" i="3"/>
  <c r="L82" i="3"/>
  <c r="L87" i="3"/>
  <c r="L91" i="3"/>
  <c r="L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7" i="3"/>
  <c r="K68" i="3"/>
  <c r="K69" i="3"/>
  <c r="K70" i="3"/>
  <c r="K71" i="3"/>
  <c r="K72" i="3"/>
  <c r="K73" i="3"/>
  <c r="K74" i="3"/>
  <c r="K75" i="3"/>
  <c r="K76" i="3"/>
  <c r="K77" i="3"/>
  <c r="K78" i="3"/>
  <c r="K81" i="3"/>
  <c r="K82" i="3"/>
  <c r="K83" i="3"/>
  <c r="K84" i="3"/>
  <c r="K85" i="3"/>
  <c r="K86" i="3"/>
  <c r="K87" i="3"/>
  <c r="K91" i="3"/>
  <c r="K92" i="3"/>
  <c r="K37" i="3"/>
  <c r="L11" i="3"/>
  <c r="L12" i="3"/>
  <c r="L13" i="3"/>
  <c r="L16" i="3"/>
  <c r="L17" i="3"/>
  <c r="L18" i="3"/>
  <c r="L19" i="3"/>
  <c r="L20" i="3"/>
  <c r="L21" i="3"/>
  <c r="L22" i="3"/>
  <c r="L25" i="3"/>
  <c r="L26" i="3"/>
  <c r="L27" i="3"/>
  <c r="L28" i="3"/>
  <c r="L29" i="3"/>
  <c r="L32" i="3"/>
  <c r="L10" i="3"/>
  <c r="K11" i="3"/>
  <c r="K12" i="3"/>
  <c r="K13" i="3"/>
  <c r="K16" i="3"/>
  <c r="K17" i="3"/>
  <c r="K18" i="3"/>
  <c r="K19" i="3"/>
  <c r="K20" i="3"/>
  <c r="K21" i="3"/>
  <c r="K22" i="3"/>
  <c r="K24" i="3"/>
  <c r="K25" i="3"/>
  <c r="K26" i="3"/>
  <c r="K27" i="3"/>
  <c r="K28" i="3"/>
  <c r="K29" i="3"/>
  <c r="K32" i="3"/>
  <c r="K10" i="3"/>
  <c r="L10" i="1"/>
  <c r="L11" i="1"/>
  <c r="L12" i="1"/>
  <c r="L13" i="1"/>
  <c r="L14" i="1"/>
  <c r="L9" i="1"/>
  <c r="K10" i="1"/>
  <c r="K11" i="1"/>
  <c r="K12" i="1"/>
  <c r="K13" i="1"/>
  <c r="K14" i="1"/>
  <c r="K15" i="1"/>
  <c r="K9" i="1"/>
  <c r="H7" i="8"/>
  <c r="H8" i="8"/>
  <c r="H11" i="8"/>
  <c r="H12" i="8"/>
  <c r="H14" i="8"/>
  <c r="H15" i="8"/>
  <c r="H16" i="8"/>
  <c r="H17" i="8"/>
  <c r="H19" i="8"/>
  <c r="H24" i="8"/>
  <c r="H25" i="8"/>
  <c r="H26" i="8"/>
  <c r="H27" i="8"/>
  <c r="H29" i="8"/>
  <c r="H30" i="8"/>
  <c r="H31" i="8"/>
  <c r="H32" i="8"/>
  <c r="H6" i="8"/>
  <c r="G29" i="8"/>
  <c r="G7" i="8"/>
  <c r="G8" i="8"/>
  <c r="G11" i="8"/>
  <c r="G12" i="8"/>
  <c r="G14" i="8"/>
  <c r="G15" i="8"/>
  <c r="G19" i="8"/>
  <c r="G24" i="8"/>
  <c r="G25" i="8"/>
  <c r="G26" i="8"/>
  <c r="G27" i="8"/>
  <c r="G31" i="8"/>
  <c r="G32" i="8"/>
  <c r="G6" i="8"/>
  <c r="I7" i="7"/>
  <c r="I8" i="7"/>
  <c r="I9" i="7"/>
  <c r="I10" i="7"/>
  <c r="I11" i="7"/>
  <c r="I12" i="7"/>
  <c r="I13" i="7"/>
  <c r="I14" i="7"/>
  <c r="I15" i="7"/>
  <c r="I16" i="7"/>
  <c r="I17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3" i="7"/>
  <c r="I64" i="7"/>
  <c r="I65" i="7"/>
  <c r="I66" i="7"/>
  <c r="I67" i="7"/>
  <c r="I68" i="7"/>
  <c r="I69" i="7"/>
  <c r="I70" i="7"/>
  <c r="I78" i="7"/>
  <c r="I79" i="7"/>
  <c r="I80" i="7"/>
  <c r="I81" i="7"/>
  <c r="I82" i="7"/>
  <c r="I83" i="7"/>
  <c r="I84" i="7"/>
  <c r="I6" i="7"/>
  <c r="G37" i="3"/>
  <c r="L24" i="1"/>
</calcChain>
</file>

<file path=xl/sharedStrings.xml><?xml version="1.0" encoding="utf-8"?>
<sst xmlns="http://schemas.openxmlformats.org/spreadsheetml/2006/main" count="365" uniqueCount="217">
  <si>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</si>
  <si>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</si>
  <si>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</si>
  <si>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</si>
  <si>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</si>
  <si>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</si>
  <si>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</si>
  <si>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</si>
  <si>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</si>
  <si>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</si>
  <si>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</si>
  <si>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</si>
  <si>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</si>
  <si>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</si>
  <si>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</si>
  <si>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</si>
  <si>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</si>
  <si>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</si>
  <si>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</si>
  <si>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</si>
  <si>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</si>
  <si>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</si>
  <si>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</si>
  <si>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>Pomoći od inozemnih vlada</t>
  </si>
  <si>
    <t>Tekuće pomoći od inozemnih vlada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</si>
  <si>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</si>
  <si>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</si>
  <si>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</si>
  <si>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….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</si>
  <si>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</si>
  <si>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</si>
  <si>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</si>
  <si>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</si>
  <si>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</si>
  <si>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</si>
  <si>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</si>
  <si>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Materijalna imovina - prirodna bogatstva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</si>
  <si>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</si>
  <si>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</si>
  <si>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</si>
  <si>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</si>
  <si>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</si>
  <si>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</si>
  <si>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</si>
  <si>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</si>
  <si>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</si>
  <si>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</si>
  <si>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</si>
  <si>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</si>
  <si>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</si>
  <si>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</si>
  <si>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</si>
  <si>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</si>
  <si>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</si>
  <si>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</si>
  <si>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</si>
  <si>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</si>
  <si>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</si>
  <si>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UKUPNO PRIHODI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</si>
  <si>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</si>
  <si>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</si>
  <si>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</si>
  <si>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</si>
  <si>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</si>
  <si>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</si>
  <si>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</si>
  <si>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</si>
  <si>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</si>
  <si>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 xml:space="preserve"> RAČUN FINANCIRANJA</t>
  </si>
  <si>
    <t>IZVJEŠTAJ PO ORGANIZACIJSKOJ KLASIFIKACIJI</t>
  </si>
  <si>
    <t>IZVJEŠTAJ PO PROGRAMSKOJ KLASIFIKACIJI</t>
  </si>
  <si>
    <t xml:space="preserve">RAČUN PRIHODA I RASHODA </t>
  </si>
  <si>
    <t>SAŽETAK RAČUNA FINANCIRANJA</t>
  </si>
  <si>
    <t>RAZLIKA - VIŠAK MANJAK</t>
  </si>
  <si>
    <t>SAŽETAK  RAČUNA PRIHODA I RASHODA I  RAČUNA FINANCIRANJA  može sadržavati i dodatne podatke.</t>
  </si>
  <si>
    <t>PRIJENOS VIŠKA/MANJKA U SLJEDEĆE RAZDOBLJE</t>
  </si>
  <si>
    <t>SAŽETAK RAČUNA PRIHODA I RASHODA</t>
  </si>
  <si>
    <t>TEKUĆI PLAN N.*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</si>
  <si>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</si>
  <si>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</si>
  <si>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</si>
  <si>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</si>
  <si>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Tekuće pomoći od izvanproračunskih korisnika</t>
  </si>
  <si>
    <t>Tekuće pomoći proračunskim korisnicima koji im nije nadležan</t>
  </si>
  <si>
    <t>Ostali prihodi od financijske imovine</t>
  </si>
  <si>
    <t>Prihodi od upravnih i administrativnih pristojbi,pristojbi po posebnim propisima i naknada</t>
  </si>
  <si>
    <t>Ostali nespomenuti rashodi</t>
  </si>
  <si>
    <t>Prihodi od pruženih usluga</t>
  </si>
  <si>
    <t>Prihodi iz nadležnog proračuna i od HZZO-a na temelju ugovornih obveza</t>
  </si>
  <si>
    <t>Prihodi iz nadležnog proračuna za financiranje rashoda poslovanja</t>
  </si>
  <si>
    <t>Prihodi iz nadležnog proračuna za financiranje rashoda za nabavu nefinancijske imovine</t>
  </si>
  <si>
    <t>Prihodi odHZZO-a na temelju ugovornih obveza</t>
  </si>
  <si>
    <t>Ostali rashodi za zaposlene</t>
  </si>
  <si>
    <t>Doprinosi na plaće</t>
  </si>
  <si>
    <t>Naknade za prijevoz,za rad na terenu i odvojen život</t>
  </si>
  <si>
    <t>Stručno usavršavanje zaposlenika</t>
  </si>
  <si>
    <t>Ostale naknade troškovazaposlenima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</si>
  <si>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</si>
  <si>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</si>
  <si>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</si>
  <si>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</si>
  <si>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inv.održavanje</t>
  </si>
  <si>
    <t>Sitni inventar i auto gume</t>
  </si>
  <si>
    <t>Službena,radna i zaštitna odjeća i obuća</t>
  </si>
  <si>
    <t>Rashodi za usluge</t>
  </si>
  <si>
    <t>Usluge telefona,pošte i prijevoza</t>
  </si>
  <si>
    <t>Usluge tekućeg i investicijskog održavanja</t>
  </si>
  <si>
    <t>Komunalne usluge</t>
  </si>
  <si>
    <t>Zakupnine i najamnine</t>
  </si>
  <si>
    <t>Zdrastvene i veterinarske usluge</t>
  </si>
  <si>
    <t>Računalne usluge</t>
  </si>
  <si>
    <t>Ostale usluge</t>
  </si>
  <si>
    <t>Naknade trokova osobama izvan radnog odnosa</t>
  </si>
  <si>
    <t>Ostali nespomenuti rashodi poslovanja</t>
  </si>
  <si>
    <t>Naknade za rad predstavničkih i izvršnih tijela,povjerenstvai slično</t>
  </si>
  <si>
    <t>Premije osiguranja</t>
  </si>
  <si>
    <t>Reprezentacija</t>
  </si>
  <si>
    <t>Članarine i norme</t>
  </si>
  <si>
    <t>Pristojbe i naknade</t>
  </si>
  <si>
    <t>Financijski rashodi</t>
  </si>
  <si>
    <t>Bankarske usluge i usluge platnog prometa</t>
  </si>
  <si>
    <t>Nematerijalna imovina</t>
  </si>
  <si>
    <t>Licence</t>
  </si>
  <si>
    <t>Postrojenja i oprema</t>
  </si>
  <si>
    <t>Uredska oprema i namještaj</t>
  </si>
  <si>
    <t>Oprema za održavanje i zaštitu</t>
  </si>
  <si>
    <t>Medicinska i laboratorijska oprema</t>
  </si>
  <si>
    <t>Uređaji,strojevi i oprema za ostale namjene</t>
  </si>
  <si>
    <t>Prijevozna sredstva</t>
  </si>
  <si>
    <t>Prijevozna sredstva u cestovnom prometu</t>
  </si>
  <si>
    <t>Ulaganja u računalne programe</t>
  </si>
  <si>
    <t>Dodatna ulaganja na postrojenjima i opremi</t>
  </si>
  <si>
    <t>OSTVARENJE/IZVRŠENJE 
2023</t>
  </si>
  <si>
    <t>Intelektualne i osobne usuge</t>
  </si>
  <si>
    <t>Negativne tečajne razlike i razlike zbog primjene valutne klauzule</t>
  </si>
  <si>
    <t>Komunikacijska oprema</t>
  </si>
  <si>
    <t>Dodatna ulaganja na građevinskim objektima</t>
  </si>
  <si>
    <t xml:space="preserve"> IZVRŠENJE 
2023</t>
  </si>
  <si>
    <t>32 Vlastiti prihodi</t>
  </si>
  <si>
    <t>4.Prihodi za posebne namjene</t>
  </si>
  <si>
    <t>7.Prihod od prodaje nefinacijske imovine</t>
  </si>
  <si>
    <t>72 Prihod od prodaje nef.imovine i nadoknade štete s osnova osiguranja</t>
  </si>
  <si>
    <t>Prihodi za posebne namjene-proračunski korisnici</t>
  </si>
  <si>
    <t>7.Prihodi od prodaje nefinancijske imovine</t>
  </si>
  <si>
    <t>7.2.prihodi od pro.nef.imov.i nad.štete s osnova osig.PK</t>
  </si>
  <si>
    <t>1.1.Opći prihodi i primici</t>
  </si>
  <si>
    <t>07 Zdrastvo</t>
  </si>
  <si>
    <t>072 Službe za vanjske poslove</t>
  </si>
  <si>
    <t>073 Bolničke službe</t>
  </si>
  <si>
    <t>RAZDJEL 108</t>
  </si>
  <si>
    <t>UPRAVNI ODJEL ZA ZDRASTVO,OBITELJ I BRANITELJE</t>
  </si>
  <si>
    <t>GLAVA 108</t>
  </si>
  <si>
    <t>02 USTANOVE U ZDRASTVU I SOCIJALNOJ SKRBI</t>
  </si>
  <si>
    <t>IZVJEŠTAJ O IZVRŠENJU PRORAČUNA JEDINICE LOKALNE I PODRUČNE (REGIONALNE) SAMOUPRAVE ZA 2023. GODINU</t>
  </si>
  <si>
    <t>PROGRAM A10 1209</t>
  </si>
  <si>
    <t>ZAKONSKI STANDARD USTANOVA U ZDRASTVU</t>
  </si>
  <si>
    <t>AKTIVNOST A10 1209A120901</t>
  </si>
  <si>
    <t>ODRŽAVANJE ZDRASTVENIH USTANOVA</t>
  </si>
  <si>
    <t>Prihodi za posebne namjene</t>
  </si>
  <si>
    <t>Izvor  4.4 Decentralizirana sredstva</t>
  </si>
  <si>
    <t>AKTIVNOST A10 1209A120902</t>
  </si>
  <si>
    <t>OPREMANJE ZDRASTVENIH USTANOVA</t>
  </si>
  <si>
    <t>Rashodi za nabavu proizvedenedugotrajne imovine</t>
  </si>
  <si>
    <t>Uredska oprema i naještaj</t>
  </si>
  <si>
    <t>AKTIVNOST A10 1209A120903</t>
  </si>
  <si>
    <t>KAPITALNA ULAGANJA U ZDRASTVENE USTANOVE</t>
  </si>
  <si>
    <t>AKTIVNOST A10 1209A120904</t>
  </si>
  <si>
    <t>INFORMATIZACIJA ZDRASTVENIH USTANOVA</t>
  </si>
  <si>
    <t>Rashodi za nabavu ne proizvedenedugotrajne imovine</t>
  </si>
  <si>
    <t>Računala i računalna oprema</t>
  </si>
  <si>
    <t>PROGRAM A10 1212</t>
  </si>
  <si>
    <t>PROGRAM USTANOVA U ZDRASTVU IZNAD STANDARDA</t>
  </si>
  <si>
    <t>AKTIVNOST A10 1212A121202</t>
  </si>
  <si>
    <t>SUFINANCIRANJE HITNE MEDICIUNSKE POMOĆI</t>
  </si>
  <si>
    <t>Plaće(Bruto)</t>
  </si>
  <si>
    <t>AKTIVNOST 1212T121209</t>
  </si>
  <si>
    <t>POTICAJNE MJERE ZA ZDRASTVENE RADNIKE</t>
  </si>
  <si>
    <t>Električna energija</t>
  </si>
  <si>
    <t>PRUŽANJE USLUGA TEMELJEM UGOVORA S HZZO-om</t>
  </si>
  <si>
    <t>Plaće za zaposlene</t>
  </si>
  <si>
    <t>Bonus za uspješan rad</t>
  </si>
  <si>
    <t>Doprinos na plaće</t>
  </si>
  <si>
    <t>Naknade trškova zaposlenina</t>
  </si>
  <si>
    <t>Ostali nespomenuti rahodi poslovanja</t>
  </si>
  <si>
    <t>AKTIVNOST  A10 1212A121213</t>
  </si>
  <si>
    <t>PRUŽANJE USLUGA IZVAN UGOVORA S HZZO-om</t>
  </si>
  <si>
    <t>Rashodi za nabavu proizvedene dugotrajne imovine</t>
  </si>
  <si>
    <t>Manjak prihoda</t>
  </si>
  <si>
    <t>Prihod od imovine</t>
  </si>
  <si>
    <t>Vlastiti izvori</t>
  </si>
  <si>
    <t>Višak/manjak prihoda</t>
  </si>
  <si>
    <t>IZVORNI PLAN ILI REBALANS 2024</t>
  </si>
  <si>
    <t>OSTVARENJE/IZVRŠENJE 
2024</t>
  </si>
  <si>
    <t>OSTVARENJE/IZVRŠENJE 
2024.</t>
  </si>
  <si>
    <t>TEKUĆI PLAN 2024</t>
  </si>
  <si>
    <t>IZVRŠENJE 
2024</t>
  </si>
  <si>
    <t>OSTVARENJE/ IZVRŠENJE 
2023</t>
  </si>
  <si>
    <t xml:space="preserve"> IZVRŠENJE 
2024</t>
  </si>
  <si>
    <t>5.Pomoći</t>
  </si>
  <si>
    <t>Izvor 5.2 Ostale pomoći</t>
  </si>
  <si>
    <t>Izvor 5</t>
  </si>
  <si>
    <t>Pomoći</t>
  </si>
  <si>
    <t>Izvor 5.2</t>
  </si>
  <si>
    <t>Ostale pomoći</t>
  </si>
  <si>
    <t>POBOLJŠANJE STANDARDA ZDRASTVENE USTANOVE</t>
  </si>
  <si>
    <t>AKTIVNOST A10 1212T121208</t>
  </si>
  <si>
    <t>Izvor 1.</t>
  </si>
  <si>
    <t>Opći prihodi i primici</t>
  </si>
  <si>
    <t xml:space="preserve">Izvor  1.1 </t>
  </si>
  <si>
    <t>Izvor 7</t>
  </si>
  <si>
    <t xml:space="preserve">Izvor 4 </t>
  </si>
  <si>
    <t>AKTIVNOST A10 1212A121212</t>
  </si>
  <si>
    <t>Izvor 4.</t>
  </si>
  <si>
    <t>Vlastiti prihodi</t>
  </si>
  <si>
    <t xml:space="preserve">Izvor 3.2 </t>
  </si>
  <si>
    <t>Izvor 4.3</t>
  </si>
  <si>
    <t>5=4/2*100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</si>
</sst>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6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18" fillId="2" borderId="5" xfId="0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" fillId="0" borderId="0" xfId="0" applyFont="1"/>
    <xf numFmtId="0" fontId="21" fillId="2" borderId="3" xfId="0" quotePrefix="1" applyFont="1" applyFill="1" applyBorder="1" applyAlignment="1">
      <alignment horizontal="left" vertical="center"/>
    </xf>
    <xf numFmtId="0" fontId="0" fillId="2" borderId="3" xfId="0" applyFill="1" applyBorder="1"/>
    <xf numFmtId="0" fontId="1" fillId="2" borderId="3" xfId="0" applyFont="1" applyFill="1" applyBorder="1"/>
    <xf numFmtId="0" fontId="1" fillId="2" borderId="0" xfId="0" applyFont="1" applyFill="1"/>
    <xf numFmtId="3" fontId="6" fillId="2" borderId="3" xfId="0" applyNumberFormat="1" applyFont="1" applyFill="1" applyBorder="1" applyAlignment="1">
      <alignment horizontal="right" wrapText="1"/>
    </xf>
    <xf numFmtId="0" fontId="21" fillId="2" borderId="3" xfId="0" applyFont="1" applyFill="1" applyBorder="1" applyAlignment="1">
      <alignment horizontal="left" vertical="center" wrapText="1" indent="1"/>
    </xf>
    <xf numFmtId="0" fontId="21" fillId="2" borderId="3" xfId="0" applyFont="1" applyFill="1" applyBorder="1" applyAlignment="1">
      <alignment horizontal="left" vertical="center" indent="1"/>
    </xf>
    <xf numFmtId="3" fontId="0" fillId="0" borderId="3" xfId="0" applyNumberFormat="1" applyBorder="1"/>
    <xf numFmtId="3" fontId="1" fillId="0" borderId="3" xfId="0" applyNumberFormat="1" applyFont="1" applyBorder="1"/>
    <xf numFmtId="0" fontId="21" fillId="2" borderId="3" xfId="0" quotePrefix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19" fillId="0" borderId="3" xfId="0" applyFont="1" applyBorder="1" applyAlignment="1">
      <alignment horizontal="left" vertical="center" wrapText="1"/>
    </xf>
    <xf numFmtId="0" fontId="11" fillId="2" borderId="3" xfId="0" quotePrefix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6" fillId="3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11" fillId="3" borderId="3" xfId="0" quotePrefix="1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3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center" wrapText="1"/>
    </xf>
    <xf numFmtId="0" fontId="11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3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wrapText="1"/>
    </xf>
    <xf numFmtId="0" fontId="11" fillId="0" borderId="3" xfId="0" quotePrefix="1" applyFont="1" applyBorder="1" applyAlignment="1">
      <alignment horizontal="left" vertical="center"/>
    </xf>
    <xf numFmtId="0" fontId="11" fillId="0" borderId="3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3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4"/>
  <sheetViews>
    <sheetView zoomScaleNormal="100" workbookViewId="0">
      <selection activeCell="K25" sqref="K25"/>
    </sheetView>
  </sheetViews>
  <sheetFormatPr defaultRowHeight="15" x14ac:dyDescent="0.25"/>
  <cols>
    <col min="6" max="10" width="25.28515625" customWidth="1"/>
    <col min="11" max="11" width="9.140625" customWidth="1"/>
  </cols>
  <sheetData>
    <row r="1" spans="2:12" ht="42" customHeight="1" x14ac:dyDescent="0.25">
      <c r="B1" s="99" t="s">
        <v>153</v>
      </c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2:12" ht="15.75" x14ac:dyDescent="0.25">
      <c r="B2" s="99" t="s">
        <v>13</v>
      </c>
      <c r="C2" s="99"/>
      <c r="D2" s="99"/>
      <c r="E2" s="99"/>
      <c r="F2" s="99"/>
      <c r="G2" s="99"/>
      <c r="H2" s="99"/>
      <c r="I2" s="99"/>
      <c r="J2" s="105"/>
      <c r="K2" s="105"/>
      <c r="L2" s="36"/>
    </row>
    <row r="3" spans="2:12" ht="19.5" customHeight="1" x14ac:dyDescent="0.25">
      <c r="B3" s="106"/>
      <c r="C3" s="106"/>
      <c r="D3" s="106"/>
      <c r="E3" s="43"/>
      <c r="F3" s="43"/>
      <c r="G3" s="43"/>
      <c r="H3" s="43"/>
      <c r="I3" s="43"/>
      <c r="J3" s="44"/>
      <c r="K3" s="44"/>
      <c r="L3" s="36"/>
    </row>
    <row r="4" spans="2:12" ht="18" customHeight="1" x14ac:dyDescent="0.25">
      <c r="B4" s="99" t="s">
        <v>66</v>
      </c>
      <c r="C4" s="107"/>
      <c r="D4" s="107"/>
      <c r="E4" s="107"/>
      <c r="F4" s="107"/>
      <c r="G4" s="107"/>
      <c r="H4" s="107"/>
      <c r="I4" s="107"/>
      <c r="J4" s="107"/>
      <c r="K4" s="107"/>
      <c r="L4" s="36"/>
    </row>
    <row r="5" spans="2:12" ht="18" customHeight="1" x14ac:dyDescent="0.25">
      <c r="B5" s="45"/>
      <c r="C5" s="46"/>
      <c r="D5" s="46"/>
      <c r="E5" s="46"/>
      <c r="F5" s="46"/>
      <c r="G5" s="46"/>
      <c r="H5" s="46"/>
      <c r="I5" s="46"/>
      <c r="J5" s="46"/>
      <c r="K5" s="46"/>
      <c r="L5" s="36"/>
    </row>
    <row r="6" spans="2:12" x14ac:dyDescent="0.25">
      <c r="B6" s="86" t="s">
        <v>76</v>
      </c>
      <c r="C6" s="86"/>
      <c r="D6" s="86"/>
      <c r="E6" s="86"/>
      <c r="F6" s="86"/>
      <c r="G6" s="47"/>
      <c r="H6" s="47"/>
      <c r="I6" s="47"/>
      <c r="J6" s="47"/>
      <c r="K6" s="48"/>
      <c r="L6" s="36"/>
    </row>
    <row r="7" spans="2:12" ht="25.5" x14ac:dyDescent="0.25">
      <c r="B7" s="100" t="s">
        <v>8</v>
      </c>
      <c r="C7" s="100"/>
      <c r="D7" s="100"/>
      <c r="E7" s="100"/>
      <c r="F7" s="100"/>
      <c r="G7" s="20" t="s">
        <v>132</v>
      </c>
      <c r="H7" s="1" t="s">
        <v>191</v>
      </c>
      <c r="I7" s="1" t="s">
        <v>194</v>
      </c>
      <c r="J7" s="20" t="s">
        <v>192</v>
      </c>
      <c r="K7" s="1" t="s">
        <v>18</v>
      </c>
      <c r="L7" s="1" t="s">
        <v>57</v>
      </c>
    </row>
    <row r="8" spans="2:12" s="23" customFormat="1" ht="11.25" x14ac:dyDescent="0.2">
      <c r="B8" s="101">
        <v>1</v>
      </c>
      <c r="C8" s="101"/>
      <c r="D8" s="101"/>
      <c r="E8" s="101"/>
      <c r="F8" s="101"/>
      <c r="G8" s="22">
        <v>2</v>
      </c>
      <c r="H8" s="21">
        <v>3</v>
      </c>
      <c r="I8" s="21">
        <v>4</v>
      </c>
      <c r="J8" s="21">
        <v>5</v>
      </c>
      <c r="K8" s="21" t="s">
        <v>20</v>
      </c>
      <c r="L8" s="21" t="s">
        <v>21</v>
      </c>
    </row>
    <row r="9" spans="2:12" x14ac:dyDescent="0.25">
      <c r="B9" s="102" t="s">
        <v>0</v>
      </c>
      <c r="C9" s="98"/>
      <c r="D9" s="98"/>
      <c r="E9" s="98"/>
      <c r="F9" s="103"/>
      <c r="G9" s="16">
        <v>1304276</v>
      </c>
      <c r="H9" s="16">
        <v>1482813</v>
      </c>
      <c r="I9" s="16"/>
      <c r="J9" s="16">
        <v>1464837</v>
      </c>
      <c r="K9" s="16">
        <f>J9/G9*100</f>
        <v>112.3103545568576</v>
      </c>
      <c r="L9" s="16">
        <f>J9/H9*100</f>
        <v>98.78770957632554</v>
      </c>
    </row>
    <row r="10" spans="2:12" x14ac:dyDescent="0.25">
      <c r="B10" s="95" t="s">
        <v>59</v>
      </c>
      <c r="C10" s="96"/>
      <c r="D10" s="96"/>
      <c r="E10" s="96"/>
      <c r="F10" s="104"/>
      <c r="G10" s="14">
        <v>1304097</v>
      </c>
      <c r="H10" s="14">
        <v>1482213</v>
      </c>
      <c r="I10" s="14"/>
      <c r="J10" s="14">
        <v>1464175</v>
      </c>
      <c r="K10" s="16">
        <f t="shared" ref="K10:K15" si="0">J10/G10*100</f>
        <v>112.27500715054171</v>
      </c>
      <c r="L10" s="16">
        <f t="shared" ref="L10:L15" si="1">J10/H10*100</f>
        <v>98.783035906445292</v>
      </c>
    </row>
    <row r="11" spans="2:12" x14ac:dyDescent="0.25">
      <c r="B11" s="108" t="s">
        <v>60</v>
      </c>
      <c r="C11" s="104"/>
      <c r="D11" s="104"/>
      <c r="E11" s="104"/>
      <c r="F11" s="104"/>
      <c r="G11" s="14">
        <v>179</v>
      </c>
      <c r="H11" s="14">
        <v>600</v>
      </c>
      <c r="I11" s="14"/>
      <c r="J11" s="14">
        <v>662</v>
      </c>
      <c r="K11" s="16">
        <f t="shared" si="0"/>
        <v>369.83240223463685</v>
      </c>
      <c r="L11" s="16">
        <f t="shared" si="1"/>
        <v>110.33333333333333</v>
      </c>
    </row>
    <row r="12" spans="2:12" x14ac:dyDescent="0.25">
      <c r="B12" s="87" t="s">
        <v>1</v>
      </c>
      <c r="C12" s="88"/>
      <c r="D12" s="88"/>
      <c r="E12" s="88"/>
      <c r="F12" s="89"/>
      <c r="G12" s="16">
        <v>1302154</v>
      </c>
      <c r="H12" s="16">
        <v>1482813</v>
      </c>
      <c r="I12" s="16"/>
      <c r="J12" s="16">
        <v>1535285</v>
      </c>
      <c r="K12" s="16">
        <f t="shared" si="0"/>
        <v>117.9034891418373</v>
      </c>
      <c r="L12" s="16">
        <f t="shared" si="1"/>
        <v>103.53867952331144</v>
      </c>
    </row>
    <row r="13" spans="2:12" x14ac:dyDescent="0.25">
      <c r="B13" s="109" t="s">
        <v>61</v>
      </c>
      <c r="C13" s="96"/>
      <c r="D13" s="96"/>
      <c r="E13" s="96"/>
      <c r="F13" s="96"/>
      <c r="G13" s="14">
        <v>1249245</v>
      </c>
      <c r="H13" s="14">
        <v>1435961</v>
      </c>
      <c r="I13" s="14"/>
      <c r="J13" s="14">
        <v>1486702</v>
      </c>
      <c r="K13" s="16">
        <f t="shared" si="0"/>
        <v>119.00804085667744</v>
      </c>
      <c r="L13" s="16">
        <f t="shared" si="1"/>
        <v>103.53359178974917</v>
      </c>
    </row>
    <row r="14" spans="2:12" x14ac:dyDescent="0.25">
      <c r="B14" s="108" t="s">
        <v>62</v>
      </c>
      <c r="C14" s="104"/>
      <c r="D14" s="104"/>
      <c r="E14" s="104"/>
      <c r="F14" s="104"/>
      <c r="G14" s="14">
        <v>52909</v>
      </c>
      <c r="H14" s="14">
        <v>46852</v>
      </c>
      <c r="I14" s="14"/>
      <c r="J14" s="14">
        <v>48583</v>
      </c>
      <c r="K14" s="16">
        <f t="shared" si="0"/>
        <v>91.823697291576096</v>
      </c>
      <c r="L14" s="16">
        <f t="shared" si="1"/>
        <v>103.69461282335865</v>
      </c>
    </row>
    <row r="15" spans="2:12" x14ac:dyDescent="0.25">
      <c r="B15" s="97" t="s">
        <v>73</v>
      </c>
      <c r="C15" s="98"/>
      <c r="D15" s="98"/>
      <c r="E15" s="98"/>
      <c r="F15" s="98"/>
      <c r="G15" s="16">
        <v>2122</v>
      </c>
      <c r="H15" s="16">
        <v>0</v>
      </c>
      <c r="I15" s="15"/>
      <c r="J15" s="15">
        <v>-70448</v>
      </c>
      <c r="K15" s="16">
        <f t="shared" si="0"/>
        <v>-3319.8868991517438</v>
      </c>
      <c r="L15" s="16">
        <v>0</v>
      </c>
    </row>
    <row r="16" spans="2:12" ht="18" x14ac:dyDescent="0.25">
      <c r="B16" s="43"/>
      <c r="C16" s="49"/>
      <c r="D16" s="49"/>
      <c r="E16" s="49"/>
      <c r="F16" s="49"/>
      <c r="G16" s="49"/>
      <c r="H16" s="49"/>
      <c r="I16" s="50"/>
      <c r="J16" s="50"/>
      <c r="K16" s="50"/>
      <c r="L16" s="50"/>
    </row>
    <row r="17" spans="2:23" ht="18" customHeight="1" x14ac:dyDescent="0.25">
      <c r="B17" s="86" t="s">
        <v>72</v>
      </c>
      <c r="C17" s="86"/>
      <c r="D17" s="86"/>
      <c r="E17" s="86"/>
      <c r="F17" s="86"/>
      <c r="G17" s="49"/>
      <c r="H17" s="49"/>
      <c r="I17" s="50"/>
      <c r="J17" s="50"/>
      <c r="K17" s="50"/>
      <c r="L17" s="50"/>
    </row>
    <row r="18" spans="2:23" ht="25.5" x14ac:dyDescent="0.25">
      <c r="B18" s="100" t="s">
        <v>8</v>
      </c>
      <c r="C18" s="100"/>
      <c r="D18" s="100"/>
      <c r="E18" s="100"/>
      <c r="F18" s="100"/>
      <c r="G18" s="20" t="s">
        <v>132</v>
      </c>
      <c r="H18" s="1" t="s">
        <v>191</v>
      </c>
      <c r="I18" s="1" t="s">
        <v>194</v>
      </c>
      <c r="J18" s="20" t="s">
        <v>192</v>
      </c>
      <c r="K18" s="1" t="s">
        <v>18</v>
      </c>
      <c r="L18" s="1" t="s">
        <v>57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2:23" s="23" customFormat="1" ht="11.25" x14ac:dyDescent="0.2">
      <c r="B19" s="101">
        <v>1</v>
      </c>
      <c r="C19" s="101"/>
      <c r="D19" s="101"/>
      <c r="E19" s="101"/>
      <c r="F19" s="101"/>
      <c r="G19" s="22">
        <v>2</v>
      </c>
      <c r="H19" s="21">
        <v>3</v>
      </c>
      <c r="I19" s="21">
        <v>4</v>
      </c>
      <c r="J19" s="21">
        <v>5</v>
      </c>
      <c r="K19" s="21" t="s">
        <v>20</v>
      </c>
      <c r="L19" s="21" t="s">
        <v>21</v>
      </c>
    </row>
    <row r="20" spans="2:23" ht="15.75" customHeight="1" x14ac:dyDescent="0.25">
      <c r="B20" s="95" t="s">
        <v>63</v>
      </c>
      <c r="C20" s="95"/>
      <c r="D20" s="95"/>
      <c r="E20" s="95"/>
      <c r="F20" s="95"/>
      <c r="G20" s="14"/>
      <c r="H20" s="14"/>
      <c r="I20" s="14"/>
      <c r="J20" s="14"/>
      <c r="K20" s="14"/>
      <c r="L20" s="14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2:23" x14ac:dyDescent="0.25">
      <c r="B21" s="95" t="s">
        <v>64</v>
      </c>
      <c r="C21" s="96"/>
      <c r="D21" s="96"/>
      <c r="E21" s="96"/>
      <c r="F21" s="96"/>
      <c r="G21" s="14"/>
      <c r="H21" s="14"/>
      <c r="I21" s="14"/>
      <c r="J21" s="14"/>
      <c r="K21" s="14"/>
      <c r="L21" s="14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2:23" s="36" customFormat="1" ht="15" customHeight="1" x14ac:dyDescent="0.25">
      <c r="B22" s="94" t="s">
        <v>65</v>
      </c>
      <c r="C22" s="94"/>
      <c r="D22" s="94"/>
      <c r="E22" s="94"/>
      <c r="F22" s="94"/>
      <c r="G22" s="16"/>
      <c r="H22" s="16"/>
      <c r="I22" s="16"/>
      <c r="J22" s="16"/>
      <c r="K22" s="16"/>
      <c r="L22" s="1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2:23" s="36" customFormat="1" ht="15" customHeight="1" x14ac:dyDescent="0.25">
      <c r="B23" s="94" t="s">
        <v>67</v>
      </c>
      <c r="C23" s="94"/>
      <c r="D23" s="94"/>
      <c r="E23" s="94"/>
      <c r="F23" s="94"/>
      <c r="G23" s="16"/>
      <c r="H23" s="16"/>
      <c r="I23" s="16"/>
      <c r="J23" s="16"/>
      <c r="K23" s="16"/>
      <c r="L23" s="1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2:23" x14ac:dyDescent="0.25">
      <c r="B24" s="97" t="s">
        <v>75</v>
      </c>
      <c r="C24" s="98"/>
      <c r="D24" s="98"/>
      <c r="E24" s="98"/>
      <c r="F24" s="98"/>
      <c r="G24" s="16">
        <v>-52142</v>
      </c>
      <c r="H24" s="16">
        <v>0</v>
      </c>
      <c r="I24" s="16"/>
      <c r="J24" s="16">
        <v>-122590</v>
      </c>
      <c r="K24" s="16">
        <v>0</v>
      </c>
      <c r="L24" s="16">
        <f ca="1">J24/L21:MQ24</f>
        <v>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2:23" ht="11.25" customHeight="1" x14ac:dyDescent="0.25">
      <c r="B25" s="51"/>
      <c r="C25" s="52"/>
      <c r="D25" s="52"/>
      <c r="E25" s="52"/>
      <c r="F25" s="52"/>
      <c r="G25" s="53"/>
      <c r="H25" s="53"/>
      <c r="I25" s="53"/>
      <c r="J25" s="53"/>
      <c r="K25" s="53"/>
      <c r="L25" s="36"/>
    </row>
    <row r="26" spans="2:23" ht="23.25" customHeight="1" x14ac:dyDescent="0.25">
      <c r="B26" s="93" t="s">
        <v>74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</row>
    <row r="27" spans="2:23" ht="15.75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2:23" x14ac:dyDescent="0.25">
      <c r="B28" s="90" t="s">
        <v>78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</row>
    <row r="29" spans="2:23" x14ac:dyDescent="0.25">
      <c r="B29" s="90" t="s">
        <v>79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</row>
    <row r="30" spans="2:23" ht="15" customHeight="1" x14ac:dyDescent="0.25">
      <c r="B30" s="90" t="s">
        <v>80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</row>
    <row r="31" spans="2:23" ht="36.75" customHeight="1" x14ac:dyDescent="0.25"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2:23" x14ac:dyDescent="0.25">
      <c r="B32" s="92"/>
      <c r="C32" s="92"/>
      <c r="D32" s="92"/>
      <c r="E32" s="92"/>
      <c r="F32" s="92"/>
      <c r="G32" s="92"/>
      <c r="H32" s="92"/>
      <c r="I32" s="92"/>
      <c r="J32" s="92"/>
      <c r="K32" s="92"/>
    </row>
    <row r="33" spans="2:12" ht="15" customHeight="1" x14ac:dyDescent="0.25">
      <c r="B33" s="91" t="s">
        <v>81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2:12" x14ac:dyDescent="0.25"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</row>
  </sheetData>
  <mergeCells count="29">
    <mergeCell ref="B1:L1"/>
    <mergeCell ref="B6:F6"/>
    <mergeCell ref="B18:F18"/>
    <mergeCell ref="B19:F19"/>
    <mergeCell ref="B20:F20"/>
    <mergeCell ref="B8:F8"/>
    <mergeCell ref="B9:F9"/>
    <mergeCell ref="B10:F10"/>
    <mergeCell ref="B2:K2"/>
    <mergeCell ref="B7:F7"/>
    <mergeCell ref="B3:D3"/>
    <mergeCell ref="B4:K4"/>
    <mergeCell ref="B11:F11"/>
    <mergeCell ref="B15:F15"/>
    <mergeCell ref="B13:F13"/>
    <mergeCell ref="B14:F14"/>
    <mergeCell ref="B17:F17"/>
    <mergeCell ref="B12:F12"/>
    <mergeCell ref="B28:L28"/>
    <mergeCell ref="B30:L31"/>
    <mergeCell ref="B33:L34"/>
    <mergeCell ref="B32:F32"/>
    <mergeCell ref="G32:K32"/>
    <mergeCell ref="B26:L26"/>
    <mergeCell ref="B22:F22"/>
    <mergeCell ref="B21:F21"/>
    <mergeCell ref="B23:F23"/>
    <mergeCell ref="B24:F24"/>
    <mergeCell ref="B29:L29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95"/>
  <sheetViews>
    <sheetView topLeftCell="C1" zoomScale="112" zoomScaleNormal="112" workbookViewId="0">
      <selection activeCell="H41" sqref="H4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99" t="s">
        <v>13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12" ht="18" x14ac:dyDescent="0.25">
      <c r="B3" s="43"/>
      <c r="C3" s="43"/>
      <c r="D3" s="43"/>
      <c r="E3" s="43"/>
      <c r="F3" s="43"/>
      <c r="G3" s="43"/>
      <c r="H3" s="43"/>
      <c r="I3" s="43"/>
      <c r="J3" s="44"/>
      <c r="K3" s="44"/>
      <c r="L3" s="36"/>
    </row>
    <row r="4" spans="2:12" ht="18" customHeight="1" x14ac:dyDescent="0.25">
      <c r="B4" s="99" t="s">
        <v>71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2" ht="18" x14ac:dyDescent="0.25">
      <c r="B5" s="43"/>
      <c r="C5" s="43"/>
      <c r="D5" s="43"/>
      <c r="E5" s="43"/>
      <c r="F5" s="43"/>
      <c r="G5" s="43"/>
      <c r="H5" s="43"/>
      <c r="I5" s="43"/>
      <c r="J5" s="44"/>
      <c r="K5" s="44"/>
      <c r="L5" s="36"/>
    </row>
    <row r="6" spans="2:12" ht="15.75" customHeight="1" x14ac:dyDescent="0.25">
      <c r="B6" s="99" t="s">
        <v>19</v>
      </c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2:12" ht="18" x14ac:dyDescent="0.25">
      <c r="B7" s="43"/>
      <c r="C7" s="43"/>
      <c r="D7" s="43"/>
      <c r="E7" s="43"/>
      <c r="F7" s="43"/>
      <c r="G7" s="43"/>
      <c r="H7" s="43"/>
      <c r="I7" s="43"/>
      <c r="J7" s="44"/>
      <c r="K7" s="44"/>
      <c r="L7" s="36"/>
    </row>
    <row r="8" spans="2:12" ht="32.25" customHeight="1" x14ac:dyDescent="0.25">
      <c r="B8" s="110" t="s">
        <v>8</v>
      </c>
      <c r="C8" s="111"/>
      <c r="D8" s="111"/>
      <c r="E8" s="111"/>
      <c r="F8" s="112"/>
      <c r="G8" s="32" t="s">
        <v>132</v>
      </c>
      <c r="H8" s="32" t="s">
        <v>191</v>
      </c>
      <c r="I8" s="32" t="s">
        <v>194</v>
      </c>
      <c r="J8" s="32" t="s">
        <v>192</v>
      </c>
      <c r="K8" s="32" t="s">
        <v>18</v>
      </c>
      <c r="L8" s="32" t="s">
        <v>57</v>
      </c>
    </row>
    <row r="9" spans="2:12" s="23" customFormat="1" ht="11.25" x14ac:dyDescent="0.2">
      <c r="B9" s="113">
        <v>1</v>
      </c>
      <c r="C9" s="114"/>
      <c r="D9" s="114"/>
      <c r="E9" s="114"/>
      <c r="F9" s="115"/>
      <c r="G9" s="33">
        <v>2</v>
      </c>
      <c r="H9" s="33">
        <v>3</v>
      </c>
      <c r="I9" s="33">
        <v>4</v>
      </c>
      <c r="J9" s="33">
        <v>5</v>
      </c>
      <c r="K9" s="33" t="s">
        <v>20</v>
      </c>
      <c r="L9" s="33" t="s">
        <v>21</v>
      </c>
    </row>
    <row r="10" spans="2:12" x14ac:dyDescent="0.25">
      <c r="B10" s="6"/>
      <c r="C10" s="6"/>
      <c r="D10" s="6"/>
      <c r="E10" s="6"/>
      <c r="F10" s="6" t="s">
        <v>58</v>
      </c>
      <c r="G10" s="24">
        <v>1304276</v>
      </c>
      <c r="H10" s="4">
        <v>1482213</v>
      </c>
      <c r="I10" s="4"/>
      <c r="J10" s="24">
        <v>1464837</v>
      </c>
      <c r="K10" s="24">
        <f>J10/G10*100</f>
        <v>112.3103545568576</v>
      </c>
      <c r="L10" s="24">
        <f>J10/H10*100</f>
        <v>98.827698852998864</v>
      </c>
    </row>
    <row r="11" spans="2:12" ht="15.75" customHeight="1" x14ac:dyDescent="0.25">
      <c r="B11" s="6">
        <v>6</v>
      </c>
      <c r="C11" s="6"/>
      <c r="D11" s="6"/>
      <c r="E11" s="6"/>
      <c r="F11" s="6" t="s">
        <v>2</v>
      </c>
      <c r="G11" s="24">
        <v>1304097</v>
      </c>
      <c r="H11" s="4">
        <v>1290213</v>
      </c>
      <c r="I11" s="4"/>
      <c r="J11" s="24">
        <v>1464175</v>
      </c>
      <c r="K11" s="24">
        <f t="shared" ref="K11:K33" si="0">J11/G11*100</f>
        <v>112.27500715054171</v>
      </c>
      <c r="L11" s="24">
        <f t="shared" ref="L11:L33" si="1">J11/H11*100</f>
        <v>113.48320006076516</v>
      </c>
    </row>
    <row r="12" spans="2:12" s="57" customFormat="1" ht="25.5" x14ac:dyDescent="0.25">
      <c r="B12" s="6"/>
      <c r="C12" s="6">
        <v>63</v>
      </c>
      <c r="D12" s="6"/>
      <c r="E12" s="6"/>
      <c r="F12" s="6" t="s">
        <v>22</v>
      </c>
      <c r="G12" s="56">
        <v>10621</v>
      </c>
      <c r="H12" s="55">
        <v>3982</v>
      </c>
      <c r="I12" s="55"/>
      <c r="J12" s="56">
        <v>5987</v>
      </c>
      <c r="K12" s="24">
        <f t="shared" si="0"/>
        <v>56.369456736653802</v>
      </c>
      <c r="L12" s="24">
        <f t="shared" si="1"/>
        <v>150.35158211953791</v>
      </c>
    </row>
    <row r="13" spans="2:12" x14ac:dyDescent="0.25">
      <c r="B13" s="7"/>
      <c r="C13" s="7"/>
      <c r="D13" s="7">
        <v>631</v>
      </c>
      <c r="E13" s="7"/>
      <c r="F13" s="7" t="s">
        <v>23</v>
      </c>
      <c r="G13" s="24">
        <v>10621</v>
      </c>
      <c r="H13" s="4">
        <v>3982</v>
      </c>
      <c r="I13" s="4"/>
      <c r="J13" s="24">
        <v>5987</v>
      </c>
      <c r="K13" s="24">
        <f t="shared" si="0"/>
        <v>56.369456736653802</v>
      </c>
      <c r="L13" s="24">
        <f t="shared" si="1"/>
        <v>150.35158211953791</v>
      </c>
    </row>
    <row r="14" spans="2:12" x14ac:dyDescent="0.25">
      <c r="B14" s="7"/>
      <c r="C14" s="7"/>
      <c r="D14" s="7"/>
      <c r="E14" s="7">
        <v>6311</v>
      </c>
      <c r="F14" s="7" t="s">
        <v>24</v>
      </c>
      <c r="G14" s="24"/>
      <c r="H14" s="4"/>
      <c r="I14" s="4"/>
      <c r="J14" s="24"/>
      <c r="K14" s="24">
        <v>0</v>
      </c>
      <c r="L14" s="24">
        <v>0</v>
      </c>
    </row>
    <row r="15" spans="2:12" ht="14.25" customHeight="1" x14ac:dyDescent="0.25">
      <c r="B15" s="7"/>
      <c r="C15" s="7"/>
      <c r="D15" s="7"/>
      <c r="E15" s="7">
        <v>6341</v>
      </c>
      <c r="F15" s="25" t="s">
        <v>82</v>
      </c>
      <c r="G15" s="24"/>
      <c r="H15" s="4"/>
      <c r="I15" s="4"/>
      <c r="J15" s="4">
        <v>5987</v>
      </c>
      <c r="K15" s="24">
        <v>0</v>
      </c>
      <c r="L15" s="24">
        <v>0</v>
      </c>
    </row>
    <row r="16" spans="2:12" ht="25.5" x14ac:dyDescent="0.25">
      <c r="B16" s="7"/>
      <c r="C16" s="7"/>
      <c r="D16" s="8"/>
      <c r="E16" s="8">
        <v>6361</v>
      </c>
      <c r="F16" s="25" t="s">
        <v>83</v>
      </c>
      <c r="G16" s="24">
        <v>10621</v>
      </c>
      <c r="H16" s="4">
        <v>3982</v>
      </c>
      <c r="I16" s="4"/>
      <c r="J16" s="4">
        <v>0</v>
      </c>
      <c r="K16" s="24">
        <f t="shared" si="0"/>
        <v>0</v>
      </c>
      <c r="L16" s="24">
        <f t="shared" si="1"/>
        <v>0</v>
      </c>
    </row>
    <row r="17" spans="2:12" s="57" customFormat="1" x14ac:dyDescent="0.25">
      <c r="B17" s="19"/>
      <c r="C17" s="19">
        <v>64</v>
      </c>
      <c r="D17" s="58"/>
      <c r="E17" s="58"/>
      <c r="F17" s="84" t="s">
        <v>188</v>
      </c>
      <c r="G17" s="56">
        <v>413</v>
      </c>
      <c r="H17" s="55">
        <v>650</v>
      </c>
      <c r="I17" s="55"/>
      <c r="J17" s="55">
        <v>0</v>
      </c>
      <c r="K17" s="24">
        <f t="shared" si="0"/>
        <v>0</v>
      </c>
      <c r="L17" s="24">
        <f t="shared" si="1"/>
        <v>0</v>
      </c>
    </row>
    <row r="18" spans="2:12" x14ac:dyDescent="0.25">
      <c r="B18" s="7"/>
      <c r="C18" s="7"/>
      <c r="D18" s="8"/>
      <c r="E18" s="8">
        <v>6419</v>
      </c>
      <c r="F18" s="25" t="s">
        <v>84</v>
      </c>
      <c r="G18" s="24">
        <v>413</v>
      </c>
      <c r="H18" s="4">
        <v>650</v>
      </c>
      <c r="I18" s="4"/>
      <c r="J18" s="4">
        <v>0</v>
      </c>
      <c r="K18" s="24">
        <f t="shared" si="0"/>
        <v>0</v>
      </c>
      <c r="L18" s="24">
        <f t="shared" si="1"/>
        <v>0</v>
      </c>
    </row>
    <row r="19" spans="2:12" s="57" customFormat="1" ht="38.25" x14ac:dyDescent="0.25">
      <c r="B19" s="19"/>
      <c r="C19" s="19">
        <v>65</v>
      </c>
      <c r="D19" s="58"/>
      <c r="E19" s="58"/>
      <c r="F19" s="84" t="s">
        <v>85</v>
      </c>
      <c r="G19" s="56">
        <v>24139</v>
      </c>
      <c r="H19" s="55">
        <v>25000</v>
      </c>
      <c r="I19" s="55"/>
      <c r="J19" s="55">
        <v>26290</v>
      </c>
      <c r="K19" s="24">
        <f t="shared" si="0"/>
        <v>108.91089108910892</v>
      </c>
      <c r="L19" s="24">
        <f t="shared" si="1"/>
        <v>105.16000000000001</v>
      </c>
    </row>
    <row r="20" spans="2:12" x14ac:dyDescent="0.25">
      <c r="B20" s="7"/>
      <c r="C20" s="7"/>
      <c r="D20" s="8"/>
      <c r="E20" s="8">
        <v>6526</v>
      </c>
      <c r="F20" s="25" t="s">
        <v>86</v>
      </c>
      <c r="G20" s="24">
        <v>24139</v>
      </c>
      <c r="H20" s="4">
        <v>25000</v>
      </c>
      <c r="I20" s="4"/>
      <c r="J20" s="4">
        <v>26290</v>
      </c>
      <c r="K20" s="24">
        <f t="shared" si="0"/>
        <v>108.91089108910892</v>
      </c>
      <c r="L20" s="24">
        <f t="shared" si="1"/>
        <v>105.16000000000001</v>
      </c>
    </row>
    <row r="21" spans="2:12" s="57" customFormat="1" ht="25.5" x14ac:dyDescent="0.25">
      <c r="B21" s="19"/>
      <c r="C21" s="19">
        <v>66</v>
      </c>
      <c r="D21" s="58"/>
      <c r="E21" s="58"/>
      <c r="F21" s="6" t="s">
        <v>25</v>
      </c>
      <c r="G21" s="56">
        <v>85080</v>
      </c>
      <c r="H21" s="55">
        <v>364787</v>
      </c>
      <c r="I21" s="55"/>
      <c r="J21" s="55">
        <v>301919</v>
      </c>
      <c r="K21" s="24">
        <f t="shared" si="0"/>
        <v>354.86483309826042</v>
      </c>
      <c r="L21" s="24">
        <f t="shared" si="1"/>
        <v>82.765833212258116</v>
      </c>
    </row>
    <row r="22" spans="2:12" ht="25.5" x14ac:dyDescent="0.25">
      <c r="B22" s="7"/>
      <c r="C22" s="19"/>
      <c r="D22" s="8">
        <v>661</v>
      </c>
      <c r="E22" s="8"/>
      <c r="F22" s="10" t="s">
        <v>26</v>
      </c>
      <c r="G22" s="24">
        <v>85080</v>
      </c>
      <c r="H22" s="4">
        <v>173392</v>
      </c>
      <c r="I22" s="4"/>
      <c r="J22" s="4">
        <v>110524</v>
      </c>
      <c r="K22" s="24">
        <f t="shared" si="0"/>
        <v>129.9059708509638</v>
      </c>
      <c r="L22" s="24">
        <f t="shared" si="1"/>
        <v>63.74227184645197</v>
      </c>
    </row>
    <row r="23" spans="2:12" x14ac:dyDescent="0.25">
      <c r="B23" s="7"/>
      <c r="C23" s="19"/>
      <c r="D23" s="8"/>
      <c r="E23" s="8">
        <v>6614</v>
      </c>
      <c r="F23" s="10" t="s">
        <v>27</v>
      </c>
      <c r="G23" s="24"/>
      <c r="H23" s="4"/>
      <c r="I23" s="4"/>
      <c r="J23" s="4"/>
      <c r="K23" s="24"/>
      <c r="L23" s="24">
        <v>0</v>
      </c>
    </row>
    <row r="24" spans="2:12" x14ac:dyDescent="0.25">
      <c r="B24" s="7"/>
      <c r="C24" s="7"/>
      <c r="D24" s="8"/>
      <c r="E24" s="8">
        <v>6615</v>
      </c>
      <c r="F24" s="10" t="s">
        <v>87</v>
      </c>
      <c r="G24" s="24">
        <v>85080</v>
      </c>
      <c r="H24" s="4">
        <v>0</v>
      </c>
      <c r="I24" s="4"/>
      <c r="J24" s="4">
        <v>110524</v>
      </c>
      <c r="K24" s="24">
        <f t="shared" si="0"/>
        <v>129.9059708509638</v>
      </c>
      <c r="L24" s="24">
        <v>0</v>
      </c>
    </row>
    <row r="25" spans="2:12" s="57" customFormat="1" ht="25.5" x14ac:dyDescent="0.25">
      <c r="B25" s="19"/>
      <c r="C25" s="19">
        <v>67</v>
      </c>
      <c r="D25" s="58"/>
      <c r="E25" s="58"/>
      <c r="F25" s="6" t="s">
        <v>88</v>
      </c>
      <c r="G25" s="56">
        <v>1183844</v>
      </c>
      <c r="H25" s="55">
        <v>1279189</v>
      </c>
      <c r="I25" s="55"/>
      <c r="J25" s="55">
        <v>1321373</v>
      </c>
      <c r="K25" s="24">
        <f t="shared" si="0"/>
        <v>111.61715563874969</v>
      </c>
      <c r="L25" s="24">
        <f t="shared" si="1"/>
        <v>103.29771441124025</v>
      </c>
    </row>
    <row r="26" spans="2:12" ht="25.5" x14ac:dyDescent="0.25">
      <c r="B26" s="7"/>
      <c r="C26" s="7"/>
      <c r="D26" s="8"/>
      <c r="E26" s="8">
        <v>6711</v>
      </c>
      <c r="F26" s="10" t="s">
        <v>89</v>
      </c>
      <c r="G26" s="24">
        <v>150224</v>
      </c>
      <c r="H26" s="4">
        <v>144543</v>
      </c>
      <c r="I26" s="4"/>
      <c r="J26" s="4">
        <v>144543</v>
      </c>
      <c r="K26" s="24">
        <f t="shared" si="0"/>
        <v>96.218313984449892</v>
      </c>
      <c r="L26" s="24">
        <f t="shared" si="1"/>
        <v>100</v>
      </c>
    </row>
    <row r="27" spans="2:12" ht="25.5" x14ac:dyDescent="0.25">
      <c r="B27" s="7"/>
      <c r="C27" s="7"/>
      <c r="D27" s="8"/>
      <c r="E27" s="8">
        <v>6712</v>
      </c>
      <c r="F27" s="10" t="s">
        <v>90</v>
      </c>
      <c r="G27" s="24">
        <v>52102</v>
      </c>
      <c r="H27" s="4">
        <v>46852</v>
      </c>
      <c r="I27" s="4"/>
      <c r="J27" s="4">
        <v>46852</v>
      </c>
      <c r="K27" s="24">
        <f t="shared" si="0"/>
        <v>89.923611377682235</v>
      </c>
      <c r="L27" s="24">
        <f t="shared" si="1"/>
        <v>100</v>
      </c>
    </row>
    <row r="28" spans="2:12" x14ac:dyDescent="0.25">
      <c r="B28" s="7"/>
      <c r="C28" s="7"/>
      <c r="D28" s="8">
        <v>673</v>
      </c>
      <c r="E28" s="8"/>
      <c r="F28" s="10" t="s">
        <v>91</v>
      </c>
      <c r="G28" s="24">
        <v>981518</v>
      </c>
      <c r="H28" s="4">
        <v>1087794</v>
      </c>
      <c r="I28" s="4"/>
      <c r="J28" s="4">
        <v>1129978</v>
      </c>
      <c r="K28" s="24">
        <f t="shared" si="0"/>
        <v>115.12555042291635</v>
      </c>
      <c r="L28" s="24">
        <f t="shared" si="1"/>
        <v>103.87794012469274</v>
      </c>
    </row>
    <row r="29" spans="2:12" s="57" customFormat="1" x14ac:dyDescent="0.25">
      <c r="B29" s="19">
        <v>7</v>
      </c>
      <c r="C29" s="19"/>
      <c r="D29" s="58"/>
      <c r="E29" s="58"/>
      <c r="F29" s="6" t="s">
        <v>3</v>
      </c>
      <c r="G29" s="56">
        <v>179</v>
      </c>
      <c r="H29" s="55">
        <v>600</v>
      </c>
      <c r="I29" s="55"/>
      <c r="J29" s="55">
        <v>662</v>
      </c>
      <c r="K29" s="24">
        <f t="shared" si="0"/>
        <v>369.83240223463685</v>
      </c>
      <c r="L29" s="24">
        <f t="shared" si="1"/>
        <v>110.33333333333333</v>
      </c>
    </row>
    <row r="30" spans="2:12" s="57" customFormat="1" ht="25.5" x14ac:dyDescent="0.25">
      <c r="B30" s="19"/>
      <c r="C30" s="19">
        <v>72</v>
      </c>
      <c r="D30" s="58"/>
      <c r="E30" s="58"/>
      <c r="F30" s="84" t="s">
        <v>29</v>
      </c>
      <c r="G30" s="56"/>
      <c r="H30" s="55"/>
      <c r="I30" s="55"/>
      <c r="J30" s="55"/>
      <c r="K30" s="24">
        <v>0</v>
      </c>
      <c r="L30" s="24">
        <v>0</v>
      </c>
    </row>
    <row r="31" spans="2:12" x14ac:dyDescent="0.25">
      <c r="B31" s="7"/>
      <c r="C31" s="7"/>
      <c r="D31" s="7">
        <v>721</v>
      </c>
      <c r="E31" s="7"/>
      <c r="F31" s="25" t="s">
        <v>30</v>
      </c>
      <c r="G31" s="24"/>
      <c r="H31" s="4"/>
      <c r="I31" s="4"/>
      <c r="J31" s="4"/>
      <c r="K31" s="24">
        <v>0</v>
      </c>
      <c r="L31" s="24">
        <v>0</v>
      </c>
    </row>
    <row r="32" spans="2:12" x14ac:dyDescent="0.25">
      <c r="B32" s="7"/>
      <c r="C32" s="7"/>
      <c r="D32" s="7"/>
      <c r="E32" s="7">
        <v>7211</v>
      </c>
      <c r="F32" s="25" t="s">
        <v>31</v>
      </c>
      <c r="G32" s="24">
        <v>179</v>
      </c>
      <c r="H32" s="4">
        <v>600</v>
      </c>
      <c r="I32" s="4"/>
      <c r="J32" s="4">
        <v>662</v>
      </c>
      <c r="K32" s="24">
        <f t="shared" si="0"/>
        <v>369.83240223463685</v>
      </c>
      <c r="L32" s="24">
        <f t="shared" si="1"/>
        <v>110.33333333333333</v>
      </c>
    </row>
    <row r="33" spans="2:12" x14ac:dyDescent="0.25">
      <c r="B33" s="7"/>
      <c r="C33" s="7"/>
      <c r="D33" s="7"/>
      <c r="E33" s="7" t="s">
        <v>17</v>
      </c>
      <c r="F33" s="25"/>
      <c r="G33" s="4"/>
      <c r="H33" s="4"/>
      <c r="I33" s="4"/>
      <c r="J33" s="4"/>
      <c r="K33" s="24">
        <v>0</v>
      </c>
      <c r="L33" s="24">
        <v>0</v>
      </c>
    </row>
    <row r="34" spans="2:12" ht="15.75" customHeight="1" x14ac:dyDescent="0.25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2:12" ht="33" customHeight="1" x14ac:dyDescent="0.25">
      <c r="B35" s="110" t="s">
        <v>8</v>
      </c>
      <c r="C35" s="111"/>
      <c r="D35" s="111"/>
      <c r="E35" s="111"/>
      <c r="F35" s="112"/>
      <c r="G35" s="32" t="s">
        <v>132</v>
      </c>
      <c r="H35" s="32" t="s">
        <v>191</v>
      </c>
      <c r="I35" s="32" t="s">
        <v>77</v>
      </c>
      <c r="J35" s="32" t="s">
        <v>193</v>
      </c>
      <c r="K35" s="32" t="s">
        <v>18</v>
      </c>
      <c r="L35" s="32" t="s">
        <v>57</v>
      </c>
    </row>
    <row r="36" spans="2:12" s="23" customFormat="1" ht="11.25" x14ac:dyDescent="0.2">
      <c r="B36" s="113">
        <v>1</v>
      </c>
      <c r="C36" s="114"/>
      <c r="D36" s="114"/>
      <c r="E36" s="114"/>
      <c r="F36" s="115"/>
      <c r="G36" s="33">
        <v>2</v>
      </c>
      <c r="H36" s="33">
        <v>3</v>
      </c>
      <c r="I36" s="33">
        <v>4</v>
      </c>
      <c r="J36" s="33"/>
      <c r="K36" s="33" t="s">
        <v>20</v>
      </c>
      <c r="L36" s="33" t="s">
        <v>21</v>
      </c>
    </row>
    <row r="37" spans="2:12" x14ac:dyDescent="0.25">
      <c r="B37" s="6"/>
      <c r="C37" s="6"/>
      <c r="D37" s="6"/>
      <c r="E37" s="6"/>
      <c r="F37" s="6" t="s">
        <v>44</v>
      </c>
      <c r="G37" s="4">
        <f>(G38+G77)</f>
        <v>1302154</v>
      </c>
      <c r="H37" s="4">
        <v>1482813</v>
      </c>
      <c r="I37" s="4"/>
      <c r="J37" s="24">
        <v>1535285</v>
      </c>
      <c r="K37" s="24">
        <f>J37/G37*100</f>
        <v>117.9034891418373</v>
      </c>
      <c r="L37" s="24">
        <f>J37/H37*100</f>
        <v>103.53867952331144</v>
      </c>
    </row>
    <row r="38" spans="2:12" x14ac:dyDescent="0.25">
      <c r="B38" s="6">
        <v>3</v>
      </c>
      <c r="C38" s="6"/>
      <c r="D38" s="6"/>
      <c r="E38" s="6"/>
      <c r="F38" s="6" t="s">
        <v>4</v>
      </c>
      <c r="G38" s="4">
        <v>1249245</v>
      </c>
      <c r="H38" s="4">
        <v>1435961</v>
      </c>
      <c r="I38" s="4"/>
      <c r="J38" s="24">
        <v>1486702</v>
      </c>
      <c r="K38" s="24">
        <f t="shared" ref="K38:K95" si="2">J38/G38*100</f>
        <v>119.00804085667744</v>
      </c>
      <c r="L38" s="24">
        <f t="shared" ref="L38:L95" si="3">J38/H38*100</f>
        <v>103.53359178974917</v>
      </c>
    </row>
    <row r="39" spans="2:12" s="61" customFormat="1" x14ac:dyDescent="0.25">
      <c r="B39" s="6"/>
      <c r="C39" s="6">
        <v>31</v>
      </c>
      <c r="D39" s="6"/>
      <c r="E39" s="6"/>
      <c r="F39" s="6" t="s">
        <v>5</v>
      </c>
      <c r="G39" s="55">
        <v>912301</v>
      </c>
      <c r="H39" s="55">
        <v>1097521</v>
      </c>
      <c r="I39" s="55"/>
      <c r="J39" s="60">
        <v>1155527</v>
      </c>
      <c r="K39" s="24">
        <f t="shared" si="2"/>
        <v>126.66071833747854</v>
      </c>
      <c r="L39" s="24">
        <f t="shared" si="3"/>
        <v>105.28518360924302</v>
      </c>
    </row>
    <row r="40" spans="2:12" s="57" customFormat="1" x14ac:dyDescent="0.25">
      <c r="B40" s="19"/>
      <c r="C40" s="19"/>
      <c r="D40" s="19">
        <v>311</v>
      </c>
      <c r="E40" s="19"/>
      <c r="F40" s="19" t="s">
        <v>32</v>
      </c>
      <c r="G40" s="55">
        <v>710090</v>
      </c>
      <c r="H40" s="55">
        <v>916097</v>
      </c>
      <c r="I40" s="55"/>
      <c r="J40" s="56">
        <v>943187</v>
      </c>
      <c r="K40" s="24">
        <f t="shared" si="2"/>
        <v>132.82640228703403</v>
      </c>
      <c r="L40" s="24">
        <f t="shared" si="3"/>
        <v>102.95711043699521</v>
      </c>
    </row>
    <row r="41" spans="2:12" x14ac:dyDescent="0.25">
      <c r="B41" s="7"/>
      <c r="C41" s="7"/>
      <c r="D41" s="7"/>
      <c r="E41" s="7">
        <v>3111</v>
      </c>
      <c r="F41" s="7" t="s">
        <v>33</v>
      </c>
      <c r="G41" s="4">
        <v>710090</v>
      </c>
      <c r="H41" s="4">
        <v>916097</v>
      </c>
      <c r="I41" s="4"/>
      <c r="J41" s="24">
        <v>943187</v>
      </c>
      <c r="K41" s="24">
        <f t="shared" si="2"/>
        <v>132.82640228703403</v>
      </c>
      <c r="L41" s="24">
        <f t="shared" si="3"/>
        <v>102.95711043699521</v>
      </c>
    </row>
    <row r="42" spans="2:12" s="57" customFormat="1" x14ac:dyDescent="0.25">
      <c r="B42" s="19"/>
      <c r="C42" s="19"/>
      <c r="D42" s="19">
        <v>312</v>
      </c>
      <c r="E42" s="19"/>
      <c r="F42" s="19" t="s">
        <v>92</v>
      </c>
      <c r="G42" s="55">
        <v>78375</v>
      </c>
      <c r="H42" s="55">
        <v>87637</v>
      </c>
      <c r="I42" s="55"/>
      <c r="J42" s="56">
        <v>53808</v>
      </c>
      <c r="K42" s="24">
        <f t="shared" si="2"/>
        <v>68.654545454545456</v>
      </c>
      <c r="L42" s="24">
        <f t="shared" si="3"/>
        <v>61.398724283122434</v>
      </c>
    </row>
    <row r="43" spans="2:12" s="57" customFormat="1" x14ac:dyDescent="0.25">
      <c r="B43" s="19"/>
      <c r="C43" s="19"/>
      <c r="D43" s="19">
        <v>313</v>
      </c>
      <c r="E43" s="19"/>
      <c r="F43" s="19" t="s">
        <v>93</v>
      </c>
      <c r="G43" s="55">
        <v>123835</v>
      </c>
      <c r="H43" s="55">
        <v>150514</v>
      </c>
      <c r="I43" s="55"/>
      <c r="J43" s="56">
        <v>158531</v>
      </c>
      <c r="K43" s="24">
        <f t="shared" si="2"/>
        <v>128.01792708038923</v>
      </c>
      <c r="L43" s="24">
        <f t="shared" si="3"/>
        <v>105.32641481855509</v>
      </c>
    </row>
    <row r="44" spans="2:12" s="36" customFormat="1" x14ac:dyDescent="0.25">
      <c r="B44" s="7"/>
      <c r="C44" s="7">
        <v>32</v>
      </c>
      <c r="D44" s="8"/>
      <c r="E44" s="8"/>
      <c r="F44" s="7" t="s">
        <v>14</v>
      </c>
      <c r="G44" s="4">
        <v>333529</v>
      </c>
      <c r="H44" s="55">
        <v>282797</v>
      </c>
      <c r="I44" s="4"/>
      <c r="J44" s="59">
        <v>330437</v>
      </c>
      <c r="K44" s="24">
        <f t="shared" si="2"/>
        <v>99.072944181765294</v>
      </c>
      <c r="L44" s="24">
        <f t="shared" si="3"/>
        <v>116.8460061457512</v>
      </c>
    </row>
    <row r="45" spans="2:12" s="57" customFormat="1" x14ac:dyDescent="0.25">
      <c r="B45" s="19"/>
      <c r="C45" s="19"/>
      <c r="D45" s="19">
        <v>321</v>
      </c>
      <c r="E45" s="19"/>
      <c r="F45" s="19" t="s">
        <v>34</v>
      </c>
      <c r="G45" s="55">
        <v>16633</v>
      </c>
      <c r="H45" s="55">
        <v>12000</v>
      </c>
      <c r="I45" s="55"/>
      <c r="J45" s="56">
        <v>14367</v>
      </c>
      <c r="K45" s="24">
        <f t="shared" si="2"/>
        <v>86.376480490590993</v>
      </c>
      <c r="L45" s="24">
        <f t="shared" si="3"/>
        <v>119.72499999999999</v>
      </c>
    </row>
    <row r="46" spans="2:12" x14ac:dyDescent="0.25">
      <c r="B46" s="7"/>
      <c r="C46" s="19"/>
      <c r="D46" s="7"/>
      <c r="E46" s="7">
        <v>3211</v>
      </c>
      <c r="F46" s="25" t="s">
        <v>35</v>
      </c>
      <c r="G46" s="4">
        <v>4681</v>
      </c>
      <c r="H46" s="4">
        <v>0</v>
      </c>
      <c r="I46" s="4"/>
      <c r="J46" s="24">
        <v>4801</v>
      </c>
      <c r="K46" s="24">
        <f t="shared" si="2"/>
        <v>102.56355479598376</v>
      </c>
      <c r="L46" s="24">
        <v>0</v>
      </c>
    </row>
    <row r="47" spans="2:12" x14ac:dyDescent="0.25">
      <c r="B47" s="7"/>
      <c r="C47" s="19"/>
      <c r="D47" s="8"/>
      <c r="E47" s="8">
        <v>3212</v>
      </c>
      <c r="F47" s="8" t="s">
        <v>94</v>
      </c>
      <c r="G47" s="4">
        <v>10799</v>
      </c>
      <c r="H47" s="4">
        <v>0</v>
      </c>
      <c r="I47" s="4"/>
      <c r="J47" s="24">
        <v>7810</v>
      </c>
      <c r="K47" s="24">
        <f t="shared" si="2"/>
        <v>72.321511251041755</v>
      </c>
      <c r="L47" s="24">
        <v>0</v>
      </c>
    </row>
    <row r="48" spans="2:12" x14ac:dyDescent="0.25">
      <c r="B48" s="7"/>
      <c r="C48" s="19"/>
      <c r="D48" s="8"/>
      <c r="E48" s="8">
        <v>3213</v>
      </c>
      <c r="F48" s="8" t="s">
        <v>95</v>
      </c>
      <c r="G48" s="4">
        <v>345</v>
      </c>
      <c r="H48" s="4">
        <v>0</v>
      </c>
      <c r="I48" s="4"/>
      <c r="J48" s="24">
        <v>1755</v>
      </c>
      <c r="K48" s="24">
        <f t="shared" si="2"/>
        <v>508.69565217391306</v>
      </c>
      <c r="L48" s="24">
        <v>0</v>
      </c>
    </row>
    <row r="49" spans="2:12" x14ac:dyDescent="0.25">
      <c r="B49" s="7"/>
      <c r="C49" s="19"/>
      <c r="D49" s="8"/>
      <c r="E49" s="8">
        <v>3214</v>
      </c>
      <c r="F49" s="8" t="s">
        <v>96</v>
      </c>
      <c r="G49" s="4">
        <v>808</v>
      </c>
      <c r="H49" s="4">
        <v>0</v>
      </c>
      <c r="I49" s="4"/>
      <c r="J49" s="24">
        <v>0</v>
      </c>
      <c r="K49" s="24">
        <f t="shared" si="2"/>
        <v>0</v>
      </c>
      <c r="L49" s="24">
        <v>0</v>
      </c>
    </row>
    <row r="50" spans="2:12" s="57" customFormat="1" x14ac:dyDescent="0.25">
      <c r="B50" s="19"/>
      <c r="C50" s="19"/>
      <c r="D50" s="58">
        <v>322</v>
      </c>
      <c r="E50" s="58"/>
      <c r="F50" s="58" t="s">
        <v>97</v>
      </c>
      <c r="G50" s="55">
        <v>167440</v>
      </c>
      <c r="H50" s="55">
        <v>134232</v>
      </c>
      <c r="I50" s="55"/>
      <c r="J50" s="56">
        <v>155702</v>
      </c>
      <c r="K50" s="24">
        <f t="shared" si="2"/>
        <v>92.989727663640707</v>
      </c>
      <c r="L50" s="24">
        <f t="shared" si="3"/>
        <v>115.99469575064067</v>
      </c>
    </row>
    <row r="51" spans="2:12" x14ac:dyDescent="0.25">
      <c r="B51" s="7"/>
      <c r="C51" s="19"/>
      <c r="D51" s="8"/>
      <c r="E51" s="8">
        <v>3221</v>
      </c>
      <c r="F51" s="8" t="s">
        <v>98</v>
      </c>
      <c r="G51" s="4">
        <v>14512</v>
      </c>
      <c r="H51" s="4">
        <v>0</v>
      </c>
      <c r="I51" s="4"/>
      <c r="J51" s="24">
        <v>11438</v>
      </c>
      <c r="K51" s="24">
        <f t="shared" si="2"/>
        <v>78.817530319735397</v>
      </c>
      <c r="L51" s="24">
        <v>0</v>
      </c>
    </row>
    <row r="52" spans="2:12" x14ac:dyDescent="0.25">
      <c r="B52" s="7"/>
      <c r="C52" s="7"/>
      <c r="D52" s="8"/>
      <c r="E52" s="8">
        <v>3222</v>
      </c>
      <c r="F52" s="8" t="s">
        <v>99</v>
      </c>
      <c r="G52" s="4">
        <v>42027</v>
      </c>
      <c r="H52" s="4">
        <v>0</v>
      </c>
      <c r="I52" s="4"/>
      <c r="J52" s="24">
        <v>41906</v>
      </c>
      <c r="K52" s="24">
        <f t="shared" si="2"/>
        <v>99.712089847003114</v>
      </c>
      <c r="L52" s="24">
        <v>0</v>
      </c>
    </row>
    <row r="53" spans="2:12" x14ac:dyDescent="0.25">
      <c r="B53" s="7"/>
      <c r="C53" s="7"/>
      <c r="D53" s="8"/>
      <c r="E53" s="8">
        <v>3223</v>
      </c>
      <c r="F53" s="8" t="s">
        <v>100</v>
      </c>
      <c r="G53" s="4">
        <v>74637</v>
      </c>
      <c r="H53" s="4">
        <v>0</v>
      </c>
      <c r="I53" s="4"/>
      <c r="J53" s="24">
        <v>12494</v>
      </c>
      <c r="K53" s="24">
        <f t="shared" si="2"/>
        <v>16.739686750539278</v>
      </c>
      <c r="L53" s="24">
        <v>0</v>
      </c>
    </row>
    <row r="54" spans="2:12" ht="18" customHeight="1" x14ac:dyDescent="0.25">
      <c r="B54" s="7"/>
      <c r="C54" s="7"/>
      <c r="D54" s="8"/>
      <c r="E54" s="8">
        <v>3224</v>
      </c>
      <c r="F54" s="8" t="s">
        <v>101</v>
      </c>
      <c r="G54" s="4">
        <v>33744</v>
      </c>
      <c r="H54" s="4">
        <v>0</v>
      </c>
      <c r="I54" s="4"/>
      <c r="J54" s="24">
        <v>86843</v>
      </c>
      <c r="K54" s="24">
        <f t="shared" si="2"/>
        <v>257.35834518729257</v>
      </c>
      <c r="L54" s="24">
        <v>0</v>
      </c>
    </row>
    <row r="55" spans="2:12" x14ac:dyDescent="0.25">
      <c r="B55" s="7"/>
      <c r="C55" s="7"/>
      <c r="D55" s="8"/>
      <c r="E55" s="8">
        <v>3225</v>
      </c>
      <c r="F55" s="8" t="s">
        <v>102</v>
      </c>
      <c r="G55" s="4">
        <v>1522</v>
      </c>
      <c r="H55" s="4">
        <v>0</v>
      </c>
      <c r="I55" s="4"/>
      <c r="J55" s="24">
        <v>142</v>
      </c>
      <c r="K55" s="24">
        <f t="shared" si="2"/>
        <v>9.3298291721419186</v>
      </c>
      <c r="L55" s="24">
        <v>0</v>
      </c>
    </row>
    <row r="56" spans="2:12" x14ac:dyDescent="0.25">
      <c r="B56" s="7"/>
      <c r="C56" s="7"/>
      <c r="D56" s="8"/>
      <c r="E56" s="8">
        <v>3227</v>
      </c>
      <c r="F56" s="8" t="s">
        <v>103</v>
      </c>
      <c r="G56" s="4">
        <v>998</v>
      </c>
      <c r="H56" s="4">
        <v>0</v>
      </c>
      <c r="I56" s="4"/>
      <c r="J56" s="24">
        <v>2879</v>
      </c>
      <c r="K56" s="24">
        <f t="shared" si="2"/>
        <v>288.47695390781564</v>
      </c>
      <c r="L56" s="24">
        <v>0</v>
      </c>
    </row>
    <row r="57" spans="2:12" s="57" customFormat="1" x14ac:dyDescent="0.25">
      <c r="B57" s="19"/>
      <c r="C57" s="19"/>
      <c r="D57" s="58">
        <v>323</v>
      </c>
      <c r="E57" s="58"/>
      <c r="F57" s="58" t="s">
        <v>104</v>
      </c>
      <c r="G57" s="55">
        <v>130953</v>
      </c>
      <c r="H57" s="55">
        <v>0</v>
      </c>
      <c r="I57" s="55"/>
      <c r="J57" s="56">
        <v>146251</v>
      </c>
      <c r="K57" s="24">
        <f t="shared" si="2"/>
        <v>111.68205386665444</v>
      </c>
      <c r="L57" s="24">
        <v>0</v>
      </c>
    </row>
    <row r="58" spans="2:12" x14ac:dyDescent="0.25">
      <c r="B58" s="7"/>
      <c r="C58" s="7"/>
      <c r="D58" s="8"/>
      <c r="E58" s="8">
        <v>3231</v>
      </c>
      <c r="F58" s="8" t="s">
        <v>105</v>
      </c>
      <c r="G58" s="4">
        <v>11938</v>
      </c>
      <c r="H58" s="4">
        <v>0</v>
      </c>
      <c r="I58" s="4"/>
      <c r="J58" s="24">
        <v>10677</v>
      </c>
      <c r="K58" s="24">
        <f t="shared" si="2"/>
        <v>89.437091640140736</v>
      </c>
      <c r="L58" s="24">
        <v>0</v>
      </c>
    </row>
    <row r="59" spans="2:12" x14ac:dyDescent="0.25">
      <c r="B59" s="7"/>
      <c r="C59" s="7"/>
      <c r="D59" s="8"/>
      <c r="E59" s="8">
        <v>3232</v>
      </c>
      <c r="F59" s="8" t="s">
        <v>106</v>
      </c>
      <c r="G59" s="4">
        <v>22627</v>
      </c>
      <c r="H59" s="4">
        <v>0</v>
      </c>
      <c r="I59" s="4"/>
      <c r="J59" s="24">
        <v>25048</v>
      </c>
      <c r="K59" s="24">
        <f t="shared" si="2"/>
        <v>110.69960666460423</v>
      </c>
      <c r="L59" s="24">
        <v>0</v>
      </c>
    </row>
    <row r="60" spans="2:12" x14ac:dyDescent="0.25">
      <c r="B60" s="7"/>
      <c r="C60" s="7"/>
      <c r="D60" s="8"/>
      <c r="E60" s="8">
        <v>3234</v>
      </c>
      <c r="F60" s="8" t="s">
        <v>107</v>
      </c>
      <c r="G60" s="4">
        <v>12400</v>
      </c>
      <c r="H60" s="4">
        <v>0</v>
      </c>
      <c r="I60" s="4"/>
      <c r="J60" s="24">
        <v>14631</v>
      </c>
      <c r="K60" s="24">
        <f t="shared" si="2"/>
        <v>117.99193548387098</v>
      </c>
      <c r="L60" s="24">
        <v>0</v>
      </c>
    </row>
    <row r="61" spans="2:12" x14ac:dyDescent="0.25">
      <c r="B61" s="7"/>
      <c r="C61" s="7"/>
      <c r="D61" s="8"/>
      <c r="E61" s="8">
        <v>3235</v>
      </c>
      <c r="F61" s="8" t="s">
        <v>108</v>
      </c>
      <c r="G61" s="4">
        <v>8313</v>
      </c>
      <c r="H61" s="4">
        <v>0</v>
      </c>
      <c r="I61" s="4"/>
      <c r="J61" s="24">
        <v>4698</v>
      </c>
      <c r="K61" s="24">
        <f t="shared" si="2"/>
        <v>56.513893901118728</v>
      </c>
      <c r="L61" s="24">
        <v>0</v>
      </c>
    </row>
    <row r="62" spans="2:12" x14ac:dyDescent="0.25">
      <c r="B62" s="7"/>
      <c r="C62" s="7"/>
      <c r="D62" s="8"/>
      <c r="E62" s="8">
        <v>3236</v>
      </c>
      <c r="F62" s="8" t="s">
        <v>109</v>
      </c>
      <c r="G62" s="4">
        <v>58178</v>
      </c>
      <c r="H62" s="4">
        <v>0</v>
      </c>
      <c r="I62" s="4"/>
      <c r="J62" s="24">
        <v>70146</v>
      </c>
      <c r="K62" s="24">
        <f t="shared" si="2"/>
        <v>120.5713499948434</v>
      </c>
      <c r="L62" s="24">
        <v>0</v>
      </c>
    </row>
    <row r="63" spans="2:12" x14ac:dyDescent="0.25">
      <c r="B63" s="7"/>
      <c r="C63" s="7"/>
      <c r="D63" s="8"/>
      <c r="E63" s="8">
        <v>3237</v>
      </c>
      <c r="F63" s="8" t="s">
        <v>133</v>
      </c>
      <c r="G63" s="4">
        <v>2097</v>
      </c>
      <c r="H63" s="4">
        <v>0</v>
      </c>
      <c r="I63" s="4"/>
      <c r="J63" s="24">
        <v>1739</v>
      </c>
      <c r="K63" s="24">
        <f t="shared" si="2"/>
        <v>82.927992370052465</v>
      </c>
      <c r="L63" s="24">
        <v>0</v>
      </c>
    </row>
    <row r="64" spans="2:12" x14ac:dyDescent="0.25">
      <c r="B64" s="7"/>
      <c r="C64" s="7"/>
      <c r="D64" s="8"/>
      <c r="E64" s="8">
        <v>3238</v>
      </c>
      <c r="F64" s="8" t="s">
        <v>110</v>
      </c>
      <c r="G64" s="4">
        <v>13586</v>
      </c>
      <c r="H64" s="4">
        <v>0</v>
      </c>
      <c r="I64" s="4"/>
      <c r="J64" s="24">
        <v>18000</v>
      </c>
      <c r="K64" s="24">
        <f t="shared" si="2"/>
        <v>132.48932724863832</v>
      </c>
      <c r="L64" s="24">
        <v>0</v>
      </c>
    </row>
    <row r="65" spans="2:12" x14ac:dyDescent="0.25">
      <c r="B65" s="7"/>
      <c r="C65" s="7"/>
      <c r="D65" s="8"/>
      <c r="E65" s="8">
        <v>3239</v>
      </c>
      <c r="F65" s="8" t="s">
        <v>111</v>
      </c>
      <c r="G65" s="4">
        <v>1814</v>
      </c>
      <c r="H65" s="4">
        <v>0</v>
      </c>
      <c r="I65" s="4"/>
      <c r="J65" s="24">
        <v>1363</v>
      </c>
      <c r="K65" s="24">
        <f t="shared" si="2"/>
        <v>75.13781697905182</v>
      </c>
      <c r="L65" s="24">
        <v>0</v>
      </c>
    </row>
    <row r="66" spans="2:12" s="57" customFormat="1" x14ac:dyDescent="0.25">
      <c r="B66" s="19"/>
      <c r="C66" s="19"/>
      <c r="D66" s="58">
        <v>324</v>
      </c>
      <c r="E66" s="58"/>
      <c r="F66" s="58" t="s">
        <v>112</v>
      </c>
      <c r="G66" s="55"/>
      <c r="H66" s="55">
        <v>0</v>
      </c>
      <c r="I66" s="55"/>
      <c r="J66" s="56"/>
      <c r="K66" s="24">
        <v>0</v>
      </c>
      <c r="L66" s="24">
        <v>0</v>
      </c>
    </row>
    <row r="67" spans="2:12" s="57" customFormat="1" x14ac:dyDescent="0.25">
      <c r="B67" s="19"/>
      <c r="C67" s="19"/>
      <c r="D67" s="58">
        <v>329</v>
      </c>
      <c r="E67" s="58"/>
      <c r="F67" s="58" t="s">
        <v>113</v>
      </c>
      <c r="G67" s="55">
        <v>18502</v>
      </c>
      <c r="H67" s="55">
        <v>0</v>
      </c>
      <c r="I67" s="55"/>
      <c r="J67" s="56">
        <v>14118</v>
      </c>
      <c r="K67" s="24">
        <f t="shared" si="2"/>
        <v>76.305264295751812</v>
      </c>
      <c r="L67" s="24">
        <v>0</v>
      </c>
    </row>
    <row r="68" spans="2:12" ht="25.5" x14ac:dyDescent="0.25">
      <c r="B68" s="7"/>
      <c r="C68" s="7"/>
      <c r="D68" s="8"/>
      <c r="E68" s="8">
        <v>3291</v>
      </c>
      <c r="F68" s="12" t="s">
        <v>114</v>
      </c>
      <c r="G68" s="4">
        <v>6335</v>
      </c>
      <c r="H68" s="4">
        <v>0</v>
      </c>
      <c r="I68" s="4"/>
      <c r="J68" s="24">
        <v>6183</v>
      </c>
      <c r="K68" s="24">
        <f t="shared" si="2"/>
        <v>97.600631412786115</v>
      </c>
      <c r="L68" s="24">
        <v>0</v>
      </c>
    </row>
    <row r="69" spans="2:12" x14ac:dyDescent="0.25">
      <c r="B69" s="7"/>
      <c r="C69" s="7"/>
      <c r="D69" s="8"/>
      <c r="E69" s="8">
        <v>3292</v>
      </c>
      <c r="F69" s="8" t="s">
        <v>115</v>
      </c>
      <c r="G69" s="4">
        <v>7926</v>
      </c>
      <c r="H69" s="4">
        <v>0</v>
      </c>
      <c r="I69" s="4"/>
      <c r="J69" s="24">
        <v>2615</v>
      </c>
      <c r="K69" s="24">
        <f t="shared" si="2"/>
        <v>32.992682311380264</v>
      </c>
      <c r="L69" s="24">
        <v>0</v>
      </c>
    </row>
    <row r="70" spans="2:12" x14ac:dyDescent="0.25">
      <c r="B70" s="7"/>
      <c r="C70" s="7"/>
      <c r="D70" s="8"/>
      <c r="E70" s="8">
        <v>3293</v>
      </c>
      <c r="F70" s="8" t="s">
        <v>116</v>
      </c>
      <c r="G70" s="4">
        <v>329</v>
      </c>
      <c r="H70" s="4">
        <v>0</v>
      </c>
      <c r="I70" s="4"/>
      <c r="J70" s="24">
        <v>1702</v>
      </c>
      <c r="K70" s="24">
        <f t="shared" si="2"/>
        <v>517.32522796352589</v>
      </c>
      <c r="L70" s="24">
        <v>0</v>
      </c>
    </row>
    <row r="71" spans="2:12" x14ac:dyDescent="0.25">
      <c r="B71" s="7"/>
      <c r="C71" s="7"/>
      <c r="D71" s="8"/>
      <c r="E71" s="8">
        <v>3294</v>
      </c>
      <c r="F71" s="8" t="s">
        <v>117</v>
      </c>
      <c r="G71" s="4">
        <v>908</v>
      </c>
      <c r="H71" s="4">
        <v>0</v>
      </c>
      <c r="I71" s="4"/>
      <c r="J71" s="24">
        <v>975</v>
      </c>
      <c r="K71" s="24">
        <f t="shared" si="2"/>
        <v>107.37885462555066</v>
      </c>
      <c r="L71" s="24">
        <v>0</v>
      </c>
    </row>
    <row r="72" spans="2:12" x14ac:dyDescent="0.25">
      <c r="B72" s="7"/>
      <c r="C72" s="7"/>
      <c r="D72" s="8"/>
      <c r="E72" s="8">
        <v>3295</v>
      </c>
      <c r="F72" s="8" t="s">
        <v>118</v>
      </c>
      <c r="G72" s="4">
        <v>1400</v>
      </c>
      <c r="H72" s="4">
        <v>0</v>
      </c>
      <c r="I72" s="4"/>
      <c r="J72" s="24">
        <v>467</v>
      </c>
      <c r="K72" s="24">
        <f t="shared" si="2"/>
        <v>33.357142857142854</v>
      </c>
      <c r="L72" s="24">
        <v>0</v>
      </c>
    </row>
    <row r="73" spans="2:12" x14ac:dyDescent="0.25">
      <c r="B73" s="7"/>
      <c r="C73" s="7"/>
      <c r="D73" s="8"/>
      <c r="E73" s="8">
        <v>3299</v>
      </c>
      <c r="F73" s="8" t="s">
        <v>113</v>
      </c>
      <c r="G73" s="4">
        <v>1604</v>
      </c>
      <c r="H73" s="4">
        <v>0</v>
      </c>
      <c r="I73" s="4"/>
      <c r="J73" s="24">
        <v>3879</v>
      </c>
      <c r="K73" s="24">
        <f t="shared" si="2"/>
        <v>241.83291770573567</v>
      </c>
      <c r="L73" s="24">
        <v>0</v>
      </c>
    </row>
    <row r="74" spans="2:12" s="57" customFormat="1" ht="18" customHeight="1" x14ac:dyDescent="0.25">
      <c r="B74" s="19"/>
      <c r="C74" s="19"/>
      <c r="D74" s="58">
        <v>34</v>
      </c>
      <c r="E74" s="58"/>
      <c r="F74" s="58" t="s">
        <v>119</v>
      </c>
      <c r="G74" s="55">
        <v>3416</v>
      </c>
      <c r="H74" s="55">
        <v>3500</v>
      </c>
      <c r="I74" s="55"/>
      <c r="J74" s="56">
        <v>3053</v>
      </c>
      <c r="K74" s="24">
        <f t="shared" si="2"/>
        <v>89.373536299765817</v>
      </c>
      <c r="L74" s="24">
        <f t="shared" si="3"/>
        <v>87.228571428571428</v>
      </c>
    </row>
    <row r="75" spans="2:12" x14ac:dyDescent="0.25">
      <c r="B75" s="7"/>
      <c r="C75" s="7"/>
      <c r="D75" s="8"/>
      <c r="E75" s="8">
        <v>3431</v>
      </c>
      <c r="F75" s="8" t="s">
        <v>120</v>
      </c>
      <c r="G75" s="4">
        <v>2680</v>
      </c>
      <c r="H75" s="4">
        <v>0</v>
      </c>
      <c r="I75" s="4"/>
      <c r="J75" s="24">
        <v>3053</v>
      </c>
      <c r="K75" s="24">
        <f t="shared" si="2"/>
        <v>113.91791044776119</v>
      </c>
      <c r="L75" s="24">
        <v>0</v>
      </c>
    </row>
    <row r="76" spans="2:12" ht="25.5" x14ac:dyDescent="0.25">
      <c r="B76" s="7"/>
      <c r="C76" s="7"/>
      <c r="D76" s="8"/>
      <c r="E76" s="8">
        <v>3432</v>
      </c>
      <c r="F76" s="12" t="s">
        <v>134</v>
      </c>
      <c r="G76" s="4">
        <v>736</v>
      </c>
      <c r="H76" s="4">
        <v>0</v>
      </c>
      <c r="I76" s="4"/>
      <c r="J76" s="24">
        <v>0</v>
      </c>
      <c r="K76" s="24">
        <f t="shared" si="2"/>
        <v>0</v>
      </c>
      <c r="L76" s="24">
        <v>0</v>
      </c>
    </row>
    <row r="77" spans="2:12" s="57" customFormat="1" ht="11.25" customHeight="1" x14ac:dyDescent="0.25">
      <c r="B77" s="9">
        <v>4</v>
      </c>
      <c r="C77" s="9"/>
      <c r="D77" s="9"/>
      <c r="E77" s="9"/>
      <c r="F77" s="17" t="s">
        <v>6</v>
      </c>
      <c r="G77" s="55">
        <v>52909</v>
      </c>
      <c r="H77" s="55">
        <v>46852</v>
      </c>
      <c r="I77" s="55"/>
      <c r="J77" s="56">
        <v>46252</v>
      </c>
      <c r="K77" s="24">
        <f t="shared" si="2"/>
        <v>87.418019618590421</v>
      </c>
      <c r="L77" s="24">
        <f t="shared" si="3"/>
        <v>98.719371638350552</v>
      </c>
    </row>
    <row r="78" spans="2:12" ht="25.5" x14ac:dyDescent="0.25">
      <c r="B78" s="10"/>
      <c r="C78" s="10">
        <v>41</v>
      </c>
      <c r="D78" s="10"/>
      <c r="E78" s="10"/>
      <c r="F78" s="18" t="s">
        <v>7</v>
      </c>
      <c r="G78" s="4">
        <v>239</v>
      </c>
      <c r="H78" s="4">
        <v>1427</v>
      </c>
      <c r="I78" s="5"/>
      <c r="J78" s="24">
        <v>1438</v>
      </c>
      <c r="K78" s="24">
        <f t="shared" si="2"/>
        <v>601.67364016736406</v>
      </c>
      <c r="L78" s="24">
        <f t="shared" si="3"/>
        <v>100.770847932726</v>
      </c>
    </row>
    <row r="79" spans="2:12" x14ac:dyDescent="0.25">
      <c r="B79" s="10"/>
      <c r="C79" s="10"/>
      <c r="D79" s="7">
        <v>411</v>
      </c>
      <c r="E79" s="7"/>
      <c r="F79" s="7" t="s">
        <v>36</v>
      </c>
      <c r="G79" s="4"/>
      <c r="H79" s="4"/>
      <c r="I79" s="5"/>
      <c r="J79" s="24"/>
      <c r="K79" s="24">
        <v>0</v>
      </c>
      <c r="L79" s="24">
        <v>0</v>
      </c>
    </row>
    <row r="80" spans="2:12" x14ac:dyDescent="0.25">
      <c r="B80" s="10"/>
      <c r="C80" s="10"/>
      <c r="D80" s="7">
        <v>412</v>
      </c>
      <c r="E80" s="7"/>
      <c r="F80" s="7" t="s">
        <v>121</v>
      </c>
      <c r="G80" s="4"/>
      <c r="H80" s="4"/>
      <c r="I80" s="5"/>
      <c r="J80" s="24"/>
      <c r="K80" s="24">
        <v>0</v>
      </c>
      <c r="L80" s="24">
        <v>0</v>
      </c>
    </row>
    <row r="81" spans="2:12" x14ac:dyDescent="0.25">
      <c r="B81" s="10"/>
      <c r="C81" s="10"/>
      <c r="D81" s="7"/>
      <c r="E81" s="7">
        <v>4123</v>
      </c>
      <c r="F81" s="7" t="s">
        <v>122</v>
      </c>
      <c r="G81" s="4">
        <v>239</v>
      </c>
      <c r="H81" s="4">
        <v>1427</v>
      </c>
      <c r="I81" s="5"/>
      <c r="J81" s="24">
        <v>1438</v>
      </c>
      <c r="K81" s="24">
        <f t="shared" si="2"/>
        <v>601.67364016736406</v>
      </c>
      <c r="L81" s="24">
        <f t="shared" si="3"/>
        <v>100.770847932726</v>
      </c>
    </row>
    <row r="82" spans="2:12" s="57" customFormat="1" x14ac:dyDescent="0.25">
      <c r="B82" s="6"/>
      <c r="C82" s="6"/>
      <c r="D82" s="19">
        <v>422</v>
      </c>
      <c r="E82" s="19"/>
      <c r="F82" s="19" t="s">
        <v>123</v>
      </c>
      <c r="G82" s="55">
        <v>43370</v>
      </c>
      <c r="H82" s="55">
        <v>11690</v>
      </c>
      <c r="I82" s="62"/>
      <c r="J82" s="56">
        <v>11079</v>
      </c>
      <c r="K82" s="24">
        <f t="shared" si="2"/>
        <v>25.545307816462991</v>
      </c>
      <c r="L82" s="24">
        <f t="shared" si="3"/>
        <v>94.773310521813514</v>
      </c>
    </row>
    <row r="83" spans="2:12" x14ac:dyDescent="0.25">
      <c r="B83" s="10"/>
      <c r="C83" s="10"/>
      <c r="D83" s="7"/>
      <c r="E83" s="7">
        <v>4221</v>
      </c>
      <c r="F83" s="7" t="s">
        <v>124</v>
      </c>
      <c r="G83" s="4">
        <v>1211</v>
      </c>
      <c r="H83" s="4">
        <v>0</v>
      </c>
      <c r="I83" s="5"/>
      <c r="J83" s="24">
        <v>2897</v>
      </c>
      <c r="K83" s="24">
        <f t="shared" si="2"/>
        <v>239.22378199834847</v>
      </c>
      <c r="L83" s="24">
        <v>0</v>
      </c>
    </row>
    <row r="84" spans="2:12" x14ac:dyDescent="0.25">
      <c r="B84" s="10"/>
      <c r="C84" s="10"/>
      <c r="D84" s="7"/>
      <c r="E84" s="7">
        <v>4222</v>
      </c>
      <c r="F84" s="7" t="s">
        <v>135</v>
      </c>
      <c r="G84" s="4">
        <v>3934</v>
      </c>
      <c r="H84" s="4">
        <v>0</v>
      </c>
      <c r="I84" s="5"/>
      <c r="J84" s="24">
        <v>55</v>
      </c>
      <c r="K84" s="24">
        <f t="shared" si="2"/>
        <v>1.3980681240467716</v>
      </c>
      <c r="L84" s="24">
        <v>0</v>
      </c>
    </row>
    <row r="85" spans="2:12" x14ac:dyDescent="0.25">
      <c r="B85" s="10"/>
      <c r="C85" s="10"/>
      <c r="D85" s="7"/>
      <c r="E85" s="7">
        <v>4223</v>
      </c>
      <c r="F85" s="7" t="s">
        <v>125</v>
      </c>
      <c r="G85" s="4">
        <v>6448</v>
      </c>
      <c r="H85" s="4">
        <v>0</v>
      </c>
      <c r="I85" s="5"/>
      <c r="J85" s="24">
        <v>7932</v>
      </c>
      <c r="K85" s="24">
        <f t="shared" si="2"/>
        <v>123.01488833746899</v>
      </c>
      <c r="L85" s="24">
        <v>0</v>
      </c>
    </row>
    <row r="86" spans="2:12" x14ac:dyDescent="0.25">
      <c r="B86" s="10"/>
      <c r="C86" s="10"/>
      <c r="D86" s="7"/>
      <c r="E86" s="7">
        <v>4224</v>
      </c>
      <c r="F86" s="7" t="s">
        <v>126</v>
      </c>
      <c r="G86" s="4">
        <v>1249</v>
      </c>
      <c r="H86" s="4">
        <v>0</v>
      </c>
      <c r="I86" s="5"/>
      <c r="J86" s="24">
        <v>210</v>
      </c>
      <c r="K86" s="24">
        <f t="shared" si="2"/>
        <v>16.813450760608486</v>
      </c>
      <c r="L86" s="24">
        <v>0</v>
      </c>
    </row>
    <row r="87" spans="2:12" x14ac:dyDescent="0.25">
      <c r="B87" s="10"/>
      <c r="C87" s="10"/>
      <c r="D87" s="7"/>
      <c r="E87" s="7">
        <v>4227</v>
      </c>
      <c r="F87" s="7" t="s">
        <v>127</v>
      </c>
      <c r="G87" s="4">
        <v>30528</v>
      </c>
      <c r="H87" s="4">
        <v>2300</v>
      </c>
      <c r="I87" s="5"/>
      <c r="J87" s="24">
        <v>2315</v>
      </c>
      <c r="K87" s="24">
        <f t="shared" si="2"/>
        <v>7.5832023060796647</v>
      </c>
      <c r="L87" s="24">
        <f t="shared" si="3"/>
        <v>100.65217391304348</v>
      </c>
    </row>
    <row r="88" spans="2:12" x14ac:dyDescent="0.25">
      <c r="B88" s="10"/>
      <c r="C88" s="10"/>
      <c r="D88" s="7">
        <v>423</v>
      </c>
      <c r="E88" s="7"/>
      <c r="F88" s="7" t="s">
        <v>128</v>
      </c>
      <c r="G88" s="4"/>
      <c r="H88" s="4"/>
      <c r="I88" s="5"/>
      <c r="J88" s="24"/>
      <c r="K88" s="24">
        <v>0</v>
      </c>
      <c r="L88" s="24">
        <v>0</v>
      </c>
    </row>
    <row r="89" spans="2:12" x14ac:dyDescent="0.25">
      <c r="B89" s="10"/>
      <c r="C89" s="10"/>
      <c r="D89" s="7"/>
      <c r="E89" s="7">
        <v>4231</v>
      </c>
      <c r="F89" s="7" t="s">
        <v>129</v>
      </c>
      <c r="G89" s="4"/>
      <c r="H89" s="4"/>
      <c r="I89" s="5"/>
      <c r="J89" s="24"/>
      <c r="K89" s="24">
        <v>0</v>
      </c>
      <c r="L89" s="24">
        <v>0</v>
      </c>
    </row>
    <row r="90" spans="2:12" x14ac:dyDescent="0.25">
      <c r="B90" s="10"/>
      <c r="C90" s="10"/>
      <c r="D90" s="7">
        <v>426</v>
      </c>
      <c r="E90" s="7"/>
      <c r="F90" s="7" t="s">
        <v>130</v>
      </c>
      <c r="G90" s="4"/>
      <c r="H90" s="4"/>
      <c r="I90" s="5"/>
      <c r="J90" s="24"/>
      <c r="K90" s="24">
        <v>0</v>
      </c>
      <c r="L90" s="24">
        <v>0</v>
      </c>
    </row>
    <row r="91" spans="2:12" s="57" customFormat="1" x14ac:dyDescent="0.25">
      <c r="B91" s="6"/>
      <c r="C91" s="6">
        <v>45</v>
      </c>
      <c r="D91" s="19"/>
      <c r="E91" s="19"/>
      <c r="F91" s="19" t="s">
        <v>131</v>
      </c>
      <c r="G91" s="55">
        <v>9300</v>
      </c>
      <c r="H91" s="55">
        <v>33735</v>
      </c>
      <c r="I91" s="62"/>
      <c r="J91" s="56">
        <v>33735</v>
      </c>
      <c r="K91" s="24">
        <f t="shared" si="2"/>
        <v>362.74193548387098</v>
      </c>
      <c r="L91" s="24">
        <f t="shared" si="3"/>
        <v>100</v>
      </c>
    </row>
    <row r="92" spans="2:12" x14ac:dyDescent="0.25">
      <c r="B92" s="10"/>
      <c r="C92" s="10"/>
      <c r="D92" s="7">
        <v>451</v>
      </c>
      <c r="E92" s="7"/>
      <c r="F92" s="7" t="s">
        <v>136</v>
      </c>
      <c r="G92" s="4">
        <v>9300</v>
      </c>
      <c r="H92" s="4">
        <v>0</v>
      </c>
      <c r="I92" s="5"/>
      <c r="J92" s="24">
        <v>0</v>
      </c>
      <c r="K92" s="24">
        <f t="shared" si="2"/>
        <v>0</v>
      </c>
      <c r="L92" s="24">
        <v>0</v>
      </c>
    </row>
    <row r="93" spans="2:12" x14ac:dyDescent="0.25">
      <c r="B93" s="10"/>
      <c r="C93" s="10"/>
      <c r="D93" s="7">
        <v>452</v>
      </c>
      <c r="E93" s="7"/>
      <c r="F93" s="7" t="s">
        <v>131</v>
      </c>
      <c r="G93" s="4"/>
      <c r="H93" s="4"/>
      <c r="I93" s="5"/>
      <c r="J93" s="24"/>
      <c r="K93" s="24">
        <v>0</v>
      </c>
      <c r="L93" s="24">
        <v>0</v>
      </c>
    </row>
    <row r="94" spans="2:12" s="57" customFormat="1" ht="17.25" customHeight="1" x14ac:dyDescent="0.25">
      <c r="B94" s="6"/>
      <c r="C94" s="6">
        <v>9</v>
      </c>
      <c r="D94" s="19"/>
      <c r="E94" s="19"/>
      <c r="F94" s="19" t="s">
        <v>189</v>
      </c>
      <c r="G94" s="55"/>
      <c r="H94" s="55"/>
      <c r="I94" s="62"/>
      <c r="J94" s="56"/>
      <c r="K94" s="24">
        <v>0</v>
      </c>
      <c r="L94" s="24">
        <v>0</v>
      </c>
    </row>
    <row r="95" spans="2:12" ht="17.25" customHeight="1" x14ac:dyDescent="0.25">
      <c r="B95" s="10"/>
      <c r="C95" s="10">
        <v>9222</v>
      </c>
      <c r="D95" s="7"/>
      <c r="E95" s="7"/>
      <c r="F95" s="7" t="s">
        <v>190</v>
      </c>
      <c r="G95" s="4"/>
      <c r="H95" s="4"/>
      <c r="I95" s="5"/>
      <c r="J95" s="24"/>
      <c r="K95" s="24">
        <v>0</v>
      </c>
      <c r="L95" s="24">
        <v>0</v>
      </c>
    </row>
  </sheetData>
  <mergeCells count="7">
    <mergeCell ref="B4:L4"/>
    <mergeCell ref="B2:L2"/>
    <mergeCell ref="B35:F35"/>
    <mergeCell ref="B36:F36"/>
    <mergeCell ref="B8:F8"/>
    <mergeCell ref="B9:F9"/>
    <mergeCell ref="B6:L6"/>
  </mergeCells>
  <pageMargins left="0.7" right="0.7" top="0.75" bottom="0.75" header="0.3" footer="0.3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topLeftCell="A13" workbookViewId="0">
      <selection activeCell="H29" sqref="H2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99" t="s">
        <v>46</v>
      </c>
      <c r="C2" s="99"/>
      <c r="D2" s="99"/>
      <c r="E2" s="99"/>
      <c r="F2" s="99"/>
      <c r="G2" s="99"/>
      <c r="H2" s="99"/>
    </row>
    <row r="3" spans="2:8" ht="18" x14ac:dyDescent="0.25">
      <c r="B3" s="43"/>
      <c r="C3" s="43"/>
      <c r="D3" s="43"/>
      <c r="E3" s="43"/>
      <c r="F3" s="44"/>
      <c r="G3" s="44"/>
      <c r="H3" s="44"/>
    </row>
    <row r="4" spans="2:8" ht="31.5" customHeight="1" x14ac:dyDescent="0.25">
      <c r="B4" s="32" t="s">
        <v>8</v>
      </c>
      <c r="C4" s="32" t="s">
        <v>132</v>
      </c>
      <c r="D4" s="32" t="s">
        <v>191</v>
      </c>
      <c r="E4" s="32" t="s">
        <v>194</v>
      </c>
      <c r="F4" s="32" t="s">
        <v>192</v>
      </c>
      <c r="G4" s="32" t="s">
        <v>18</v>
      </c>
      <c r="H4" s="32" t="s">
        <v>57</v>
      </c>
    </row>
    <row r="5" spans="2:8" s="23" customFormat="1" ht="11.25" x14ac:dyDescent="0.2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20</v>
      </c>
      <c r="H5" s="33" t="s">
        <v>21</v>
      </c>
    </row>
    <row r="6" spans="2:8" s="57" customFormat="1" x14ac:dyDescent="0.25">
      <c r="B6" s="6" t="s">
        <v>45</v>
      </c>
      <c r="C6" s="55">
        <v>1304276</v>
      </c>
      <c r="D6" s="55">
        <v>1482813</v>
      </c>
      <c r="E6" s="62"/>
      <c r="F6" s="66">
        <v>1464837</v>
      </c>
      <c r="G6" s="56">
        <f>F6/C6*100</f>
        <v>112.3103545568576</v>
      </c>
      <c r="H6" s="56">
        <f>F6/D6*100</f>
        <v>98.78770957632554</v>
      </c>
    </row>
    <row r="7" spans="2:8" s="57" customFormat="1" x14ac:dyDescent="0.25">
      <c r="B7" s="6" t="s">
        <v>43</v>
      </c>
      <c r="C7" s="55">
        <v>10621</v>
      </c>
      <c r="D7" s="55">
        <v>69836</v>
      </c>
      <c r="E7" s="55"/>
      <c r="F7" s="56">
        <v>69836</v>
      </c>
      <c r="G7" s="56">
        <f t="shared" ref="G7:G32" si="0">F7/C7*100</f>
        <v>657.52753977968177</v>
      </c>
      <c r="H7" s="56">
        <f t="shared" ref="H7:H32" si="1">F7/D7*100</f>
        <v>100</v>
      </c>
    </row>
    <row r="8" spans="2:8" x14ac:dyDescent="0.25">
      <c r="B8" s="28" t="s">
        <v>42</v>
      </c>
      <c r="C8" s="4">
        <v>10621</v>
      </c>
      <c r="D8" s="4">
        <v>69836</v>
      </c>
      <c r="E8" s="4"/>
      <c r="F8" s="24">
        <v>69836</v>
      </c>
      <c r="G8" s="56">
        <f t="shared" si="0"/>
        <v>657.52753977968177</v>
      </c>
      <c r="H8" s="56">
        <f t="shared" si="1"/>
        <v>100</v>
      </c>
    </row>
    <row r="9" spans="2:8" x14ac:dyDescent="0.25">
      <c r="B9" s="27" t="s">
        <v>145</v>
      </c>
      <c r="C9" s="4">
        <v>0</v>
      </c>
      <c r="D9" s="4">
        <v>0</v>
      </c>
      <c r="E9" s="4"/>
      <c r="F9" s="24">
        <v>0</v>
      </c>
      <c r="G9" s="56">
        <v>0</v>
      </c>
      <c r="H9" s="56">
        <v>0</v>
      </c>
    </row>
    <row r="10" spans="2:8" x14ac:dyDescent="0.25">
      <c r="B10" s="27" t="s">
        <v>28</v>
      </c>
      <c r="C10" s="4"/>
      <c r="D10" s="4"/>
      <c r="E10" s="4"/>
      <c r="F10" s="24"/>
      <c r="G10" s="56">
        <v>0</v>
      </c>
      <c r="H10" s="56">
        <v>0</v>
      </c>
    </row>
    <row r="11" spans="2:8" s="57" customFormat="1" x14ac:dyDescent="0.25">
      <c r="B11" s="6" t="s">
        <v>38</v>
      </c>
      <c r="C11" s="55">
        <v>109632</v>
      </c>
      <c r="D11" s="55">
        <v>199042</v>
      </c>
      <c r="E11" s="62"/>
      <c r="F11" s="56">
        <v>137477</v>
      </c>
      <c r="G11" s="56">
        <f t="shared" si="0"/>
        <v>125.39860624635143</v>
      </c>
      <c r="H11" s="56">
        <f t="shared" si="1"/>
        <v>69.069342148893199</v>
      </c>
    </row>
    <row r="12" spans="2:8" x14ac:dyDescent="0.25">
      <c r="B12" s="26" t="s">
        <v>37</v>
      </c>
      <c r="C12" s="4">
        <v>109632</v>
      </c>
      <c r="D12" s="4">
        <v>199042</v>
      </c>
      <c r="E12" s="5"/>
      <c r="F12" s="24">
        <v>137477</v>
      </c>
      <c r="G12" s="56">
        <f t="shared" si="0"/>
        <v>125.39860624635143</v>
      </c>
      <c r="H12" s="56">
        <f t="shared" si="1"/>
        <v>69.069342148893199</v>
      </c>
    </row>
    <row r="13" spans="2:8" x14ac:dyDescent="0.25">
      <c r="B13" s="26"/>
      <c r="C13" s="4"/>
      <c r="D13" s="4"/>
      <c r="E13" s="5"/>
      <c r="F13" s="24"/>
      <c r="G13" s="56">
        <v>0</v>
      </c>
      <c r="H13" s="56">
        <v>0</v>
      </c>
    </row>
    <row r="14" spans="2:8" s="57" customFormat="1" x14ac:dyDescent="0.25">
      <c r="B14" s="63" t="s">
        <v>139</v>
      </c>
      <c r="C14" s="55">
        <v>1183844</v>
      </c>
      <c r="D14" s="55">
        <v>1212344</v>
      </c>
      <c r="E14" s="62"/>
      <c r="F14" s="56">
        <v>1256533</v>
      </c>
      <c r="G14" s="56">
        <f t="shared" si="0"/>
        <v>106.1400826460243</v>
      </c>
      <c r="H14" s="56">
        <f t="shared" si="1"/>
        <v>103.64492256323288</v>
      </c>
    </row>
    <row r="15" spans="2:8" ht="25.5" x14ac:dyDescent="0.25">
      <c r="B15" s="26" t="s">
        <v>142</v>
      </c>
      <c r="C15" s="4">
        <v>1183844</v>
      </c>
      <c r="D15" s="4">
        <v>1212344</v>
      </c>
      <c r="E15" s="5"/>
      <c r="F15" s="24">
        <v>1256533</v>
      </c>
      <c r="G15" s="56">
        <f t="shared" si="0"/>
        <v>106.1400826460243</v>
      </c>
      <c r="H15" s="56">
        <f t="shared" si="1"/>
        <v>103.64492256323288</v>
      </c>
    </row>
    <row r="16" spans="2:8" x14ac:dyDescent="0.25">
      <c r="B16" s="63" t="s">
        <v>198</v>
      </c>
      <c r="C16" s="4">
        <v>0</v>
      </c>
      <c r="D16" s="55">
        <v>991</v>
      </c>
      <c r="E16" s="5"/>
      <c r="F16" s="56">
        <v>991</v>
      </c>
      <c r="G16" s="56">
        <v>0</v>
      </c>
      <c r="H16" s="56">
        <f t="shared" si="1"/>
        <v>100</v>
      </c>
    </row>
    <row r="17" spans="2:8" x14ac:dyDescent="0.25">
      <c r="B17" s="63" t="s">
        <v>199</v>
      </c>
      <c r="C17" s="4">
        <v>0</v>
      </c>
      <c r="D17" s="4">
        <v>991</v>
      </c>
      <c r="E17" s="5"/>
      <c r="F17" s="24">
        <v>991</v>
      </c>
      <c r="G17" s="56">
        <v>0</v>
      </c>
      <c r="H17" s="56">
        <f t="shared" si="1"/>
        <v>100</v>
      </c>
    </row>
    <row r="18" spans="2:8" s="57" customFormat="1" x14ac:dyDescent="0.25">
      <c r="B18" s="6"/>
      <c r="C18" s="55"/>
      <c r="D18" s="55"/>
      <c r="E18" s="62"/>
      <c r="F18" s="56"/>
      <c r="G18" s="56">
        <v>0</v>
      </c>
      <c r="H18" s="56">
        <v>0</v>
      </c>
    </row>
    <row r="19" spans="2:8" s="57" customFormat="1" ht="25.5" x14ac:dyDescent="0.25">
      <c r="B19" s="6" t="s">
        <v>143</v>
      </c>
      <c r="C19" s="56">
        <v>179</v>
      </c>
      <c r="D19" s="55">
        <v>600</v>
      </c>
      <c r="E19" s="62"/>
      <c r="F19" s="56">
        <v>0</v>
      </c>
      <c r="G19" s="56">
        <f t="shared" si="0"/>
        <v>0</v>
      </c>
      <c r="H19" s="56">
        <f t="shared" si="1"/>
        <v>0</v>
      </c>
    </row>
    <row r="20" spans="2:8" x14ac:dyDescent="0.25">
      <c r="B20" s="26"/>
      <c r="C20" s="24"/>
      <c r="D20" s="4"/>
      <c r="E20" s="5"/>
      <c r="F20" s="24"/>
      <c r="G20" s="56">
        <v>0</v>
      </c>
      <c r="H20" s="56">
        <v>0</v>
      </c>
    </row>
    <row r="21" spans="2:8" ht="25.5" x14ac:dyDescent="0.25">
      <c r="B21" s="26" t="s">
        <v>144</v>
      </c>
      <c r="C21" s="24"/>
      <c r="D21" s="4"/>
      <c r="E21" s="5"/>
      <c r="F21" s="24"/>
      <c r="G21" s="56">
        <v>0</v>
      </c>
      <c r="H21" s="56">
        <v>0</v>
      </c>
    </row>
    <row r="22" spans="2:8" s="57" customFormat="1" x14ac:dyDescent="0.25">
      <c r="B22" s="63"/>
      <c r="C22" s="56"/>
      <c r="D22" s="55"/>
      <c r="E22" s="62"/>
      <c r="F22" s="56"/>
      <c r="G22" s="56">
        <v>0</v>
      </c>
      <c r="H22" s="56">
        <v>0</v>
      </c>
    </row>
    <row r="23" spans="2:8" x14ac:dyDescent="0.25">
      <c r="B23" s="26"/>
      <c r="C23" s="24"/>
      <c r="D23" s="4"/>
      <c r="E23" s="5"/>
      <c r="F23" s="24"/>
      <c r="G23" s="56">
        <v>0</v>
      </c>
      <c r="H23" s="56">
        <v>0</v>
      </c>
    </row>
    <row r="24" spans="2:8" s="57" customFormat="1" ht="15.75" customHeight="1" x14ac:dyDescent="0.25">
      <c r="B24" s="6" t="s">
        <v>44</v>
      </c>
      <c r="C24" s="66">
        <v>1356418</v>
      </c>
      <c r="D24" s="55">
        <v>1482813</v>
      </c>
      <c r="E24" s="62"/>
      <c r="F24" s="66">
        <v>1535284</v>
      </c>
      <c r="G24" s="56">
        <f t="shared" si="0"/>
        <v>113.18664305545931</v>
      </c>
      <c r="H24" s="56">
        <f t="shared" si="1"/>
        <v>103.53861208392428</v>
      </c>
    </row>
    <row r="25" spans="2:8" ht="15.75" customHeight="1" x14ac:dyDescent="0.25">
      <c r="B25" s="6" t="s">
        <v>43</v>
      </c>
      <c r="C25" s="24">
        <v>85270</v>
      </c>
      <c r="D25" s="4">
        <v>69836</v>
      </c>
      <c r="E25" s="4"/>
      <c r="F25" s="24">
        <v>69836</v>
      </c>
      <c r="G25" s="56">
        <f t="shared" si="0"/>
        <v>81.899847543098389</v>
      </c>
      <c r="H25" s="56">
        <f t="shared" si="1"/>
        <v>100</v>
      </c>
    </row>
    <row r="26" spans="2:8" x14ac:dyDescent="0.25">
      <c r="B26" s="28" t="s">
        <v>42</v>
      </c>
      <c r="C26" s="24">
        <v>85270</v>
      </c>
      <c r="D26" s="4">
        <v>69836</v>
      </c>
      <c r="E26" s="4"/>
      <c r="F26" s="24">
        <v>69836</v>
      </c>
      <c r="G26" s="56">
        <f t="shared" si="0"/>
        <v>81.899847543098389</v>
      </c>
      <c r="H26" s="56">
        <f t="shared" si="1"/>
        <v>100</v>
      </c>
    </row>
    <row r="27" spans="2:8" s="57" customFormat="1" x14ac:dyDescent="0.25">
      <c r="B27" s="64" t="s">
        <v>38</v>
      </c>
      <c r="C27" s="56">
        <v>153432</v>
      </c>
      <c r="D27" s="55">
        <v>199042</v>
      </c>
      <c r="E27" s="55"/>
      <c r="F27" s="56">
        <v>207924</v>
      </c>
      <c r="G27" s="56">
        <f t="shared" si="0"/>
        <v>135.51540747692789</v>
      </c>
      <c r="H27" s="56">
        <f t="shared" si="1"/>
        <v>104.46237477517309</v>
      </c>
    </row>
    <row r="28" spans="2:8" x14ac:dyDescent="0.25">
      <c r="B28" s="27" t="s">
        <v>138</v>
      </c>
      <c r="C28" s="55"/>
      <c r="D28" s="4"/>
      <c r="E28" s="4"/>
      <c r="F28" s="24"/>
      <c r="G28" s="56">
        <v>0</v>
      </c>
      <c r="H28" s="56">
        <v>0</v>
      </c>
    </row>
    <row r="29" spans="2:8" s="57" customFormat="1" x14ac:dyDescent="0.25">
      <c r="B29" s="64" t="s">
        <v>139</v>
      </c>
      <c r="C29" s="66">
        <v>1117716</v>
      </c>
      <c r="D29" s="55">
        <v>1212344</v>
      </c>
      <c r="E29" s="55"/>
      <c r="F29" s="66">
        <v>1256533</v>
      </c>
      <c r="G29" s="56">
        <f>F29/C29*100</f>
        <v>112.41970232151996</v>
      </c>
      <c r="H29" s="56">
        <f t="shared" si="1"/>
        <v>103.64492256323288</v>
      </c>
    </row>
    <row r="30" spans="2:8" s="57" customFormat="1" x14ac:dyDescent="0.25">
      <c r="B30" s="64" t="s">
        <v>198</v>
      </c>
      <c r="C30" s="66"/>
      <c r="D30" s="55">
        <v>991</v>
      </c>
      <c r="E30" s="55"/>
      <c r="F30" s="66">
        <v>991</v>
      </c>
      <c r="G30" s="56">
        <v>0</v>
      </c>
      <c r="H30" s="56">
        <f t="shared" si="1"/>
        <v>100</v>
      </c>
    </row>
    <row r="31" spans="2:8" s="57" customFormat="1" ht="25.5" x14ac:dyDescent="0.25">
      <c r="B31" s="63" t="s">
        <v>140</v>
      </c>
      <c r="C31" s="55">
        <v>179</v>
      </c>
      <c r="D31" s="55">
        <v>600</v>
      </c>
      <c r="E31" s="62"/>
      <c r="F31" s="56">
        <v>0</v>
      </c>
      <c r="G31" s="56">
        <f t="shared" si="0"/>
        <v>0</v>
      </c>
      <c r="H31" s="56">
        <f t="shared" si="1"/>
        <v>0</v>
      </c>
    </row>
    <row r="32" spans="2:8" ht="25.5" x14ac:dyDescent="0.25">
      <c r="B32" s="10" t="s">
        <v>141</v>
      </c>
      <c r="C32" s="4">
        <v>179</v>
      </c>
      <c r="D32" s="4">
        <v>600</v>
      </c>
      <c r="E32" s="5"/>
      <c r="F32" s="24">
        <v>0</v>
      </c>
      <c r="G32" s="56">
        <f t="shared" si="0"/>
        <v>0</v>
      </c>
      <c r="H32" s="56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3"/>
  <sheetViews>
    <sheetView workbookViewId="0">
      <selection activeCell="H8" sqref="H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99" t="s">
        <v>55</v>
      </c>
      <c r="C2" s="99"/>
      <c r="D2" s="99"/>
      <c r="E2" s="99"/>
      <c r="F2" s="99"/>
      <c r="G2" s="99"/>
      <c r="H2" s="99"/>
    </row>
    <row r="3" spans="2:8" ht="18" x14ac:dyDescent="0.25">
      <c r="B3" s="43"/>
      <c r="C3" s="43"/>
      <c r="D3" s="43"/>
      <c r="E3" s="43"/>
      <c r="F3" s="44"/>
      <c r="G3" s="44"/>
      <c r="H3" s="44"/>
    </row>
    <row r="4" spans="2:8" ht="31.5" customHeight="1" x14ac:dyDescent="0.25">
      <c r="B4" s="32" t="s">
        <v>8</v>
      </c>
      <c r="C4" s="32" t="s">
        <v>137</v>
      </c>
      <c r="D4" s="32" t="s">
        <v>191</v>
      </c>
      <c r="E4" s="32" t="s">
        <v>194</v>
      </c>
      <c r="F4" s="32" t="s">
        <v>195</v>
      </c>
      <c r="G4" s="32" t="s">
        <v>18</v>
      </c>
      <c r="H4" s="32" t="s">
        <v>57</v>
      </c>
    </row>
    <row r="5" spans="2:8" s="23" customFormat="1" ht="11.25" x14ac:dyDescent="0.2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20</v>
      </c>
      <c r="H5" s="33" t="s">
        <v>21</v>
      </c>
    </row>
    <row r="6" spans="2:8" s="57" customFormat="1" ht="15.75" customHeight="1" x14ac:dyDescent="0.25">
      <c r="B6" s="6" t="s">
        <v>9</v>
      </c>
      <c r="C6" s="66">
        <v>1356419</v>
      </c>
      <c r="D6" s="55">
        <v>1482813</v>
      </c>
      <c r="E6" s="55"/>
      <c r="F6" s="66">
        <v>1535284</v>
      </c>
      <c r="G6" s="56">
        <f>F6/C6*100</f>
        <v>113.18655961026791</v>
      </c>
      <c r="H6" s="56">
        <f>F6/D6*100</f>
        <v>103.53861208392428</v>
      </c>
    </row>
    <row r="7" spans="2:8" ht="15.75" customHeight="1" x14ac:dyDescent="0.25">
      <c r="B7" s="6"/>
      <c r="C7" s="24"/>
      <c r="D7" s="4"/>
      <c r="E7" s="4"/>
      <c r="F7" s="24"/>
      <c r="G7" s="56">
        <v>0</v>
      </c>
      <c r="H7" s="56">
        <v>0</v>
      </c>
    </row>
    <row r="8" spans="2:8" s="57" customFormat="1" x14ac:dyDescent="0.25">
      <c r="B8" s="67" t="s">
        <v>146</v>
      </c>
      <c r="C8" s="66">
        <v>1302155</v>
      </c>
      <c r="D8" s="55">
        <v>1430671</v>
      </c>
      <c r="E8" s="55"/>
      <c r="F8" s="66">
        <v>1535287</v>
      </c>
      <c r="G8" s="56">
        <f t="shared" ref="G7:G10" si="0">F8/C8*100</f>
        <v>117.90355218848754</v>
      </c>
      <c r="H8" s="56">
        <f t="shared" ref="H7:H10" si="1">F8/D8*100</f>
        <v>107.31237300539398</v>
      </c>
    </row>
    <row r="9" spans="2:8" x14ac:dyDescent="0.25">
      <c r="B9" s="29" t="s">
        <v>147</v>
      </c>
      <c r="C9" s="65">
        <v>1299448</v>
      </c>
      <c r="D9" s="4">
        <v>1477686</v>
      </c>
      <c r="E9" s="4"/>
      <c r="F9" s="65">
        <v>1530157</v>
      </c>
      <c r="G9" s="56">
        <f t="shared" si="0"/>
        <v>117.75438493883557</v>
      </c>
      <c r="H9" s="56">
        <f t="shared" si="1"/>
        <v>103.55088970187171</v>
      </c>
    </row>
    <row r="10" spans="2:8" x14ac:dyDescent="0.25">
      <c r="B10" s="11" t="s">
        <v>148</v>
      </c>
      <c r="C10" s="65">
        <v>2707</v>
      </c>
      <c r="D10" s="4">
        <v>5127</v>
      </c>
      <c r="E10" s="4"/>
      <c r="F10" s="65">
        <v>5127</v>
      </c>
      <c r="G10" s="56">
        <f t="shared" si="0"/>
        <v>189.39785740672329</v>
      </c>
      <c r="H10" s="56">
        <f t="shared" si="1"/>
        <v>100</v>
      </c>
    </row>
    <row r="11" spans="2:8" x14ac:dyDescent="0.25">
      <c r="B11" s="6"/>
      <c r="C11" s="4"/>
      <c r="D11" s="4"/>
      <c r="E11" s="5"/>
      <c r="F11" s="24"/>
      <c r="G11" s="24"/>
      <c r="H11" s="24"/>
    </row>
    <row r="12" spans="2:8" x14ac:dyDescent="0.25">
      <c r="B12" s="26"/>
      <c r="C12" s="4"/>
      <c r="D12" s="4"/>
      <c r="E12" s="5"/>
      <c r="F12" s="24"/>
      <c r="G12" s="24"/>
      <c r="H12" s="24"/>
    </row>
    <row r="13" spans="2:8" x14ac:dyDescent="0.25">
      <c r="B13" s="10"/>
      <c r="C13" s="4"/>
      <c r="D13" s="4"/>
      <c r="E13" s="5"/>
      <c r="F13" s="24"/>
      <c r="G13" s="24"/>
      <c r="H13" s="24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8"/>
  <sheetViews>
    <sheetView workbookViewId="0">
      <selection activeCell="J7" sqref="J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 x14ac:dyDescent="0.25">
      <c r="B2" s="99" t="s">
        <v>13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12" ht="18" x14ac:dyDescent="0.25">
      <c r="B3" s="43"/>
      <c r="C3" s="43"/>
      <c r="D3" s="43"/>
      <c r="E3" s="43"/>
      <c r="F3" s="43"/>
      <c r="G3" s="43"/>
      <c r="H3" s="43"/>
      <c r="I3" s="43"/>
      <c r="J3" s="44"/>
      <c r="K3" s="44"/>
      <c r="L3" s="44"/>
    </row>
    <row r="4" spans="2:12" ht="18" customHeight="1" x14ac:dyDescent="0.25">
      <c r="B4" s="99" t="s">
        <v>68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2" ht="15.75" customHeight="1" x14ac:dyDescent="0.25">
      <c r="B5" s="99" t="s">
        <v>47</v>
      </c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2:12" ht="18" x14ac:dyDescent="0.25">
      <c r="B6" s="43"/>
      <c r="C6" s="43"/>
      <c r="D6" s="43"/>
      <c r="E6" s="43"/>
      <c r="F6" s="43"/>
      <c r="G6" s="43"/>
      <c r="H6" s="43"/>
      <c r="I6" s="43"/>
      <c r="J6" s="44"/>
      <c r="K6" s="44"/>
      <c r="L6" s="44"/>
    </row>
    <row r="7" spans="2:12" ht="29.25" customHeight="1" x14ac:dyDescent="0.25">
      <c r="B7" s="110" t="s">
        <v>8</v>
      </c>
      <c r="C7" s="111"/>
      <c r="D7" s="111"/>
      <c r="E7" s="111"/>
      <c r="F7" s="112"/>
      <c r="G7" s="34" t="s">
        <v>132</v>
      </c>
      <c r="H7" s="34" t="s">
        <v>191</v>
      </c>
      <c r="I7" s="34" t="s">
        <v>194</v>
      </c>
      <c r="J7" s="34" t="s">
        <v>192</v>
      </c>
      <c r="K7" s="34" t="s">
        <v>57</v>
      </c>
      <c r="L7" s="34" t="s">
        <v>57</v>
      </c>
    </row>
    <row r="8" spans="2:12" s="23" customFormat="1" ht="11.25" x14ac:dyDescent="0.2">
      <c r="B8" s="113">
        <v>1</v>
      </c>
      <c r="C8" s="114"/>
      <c r="D8" s="114"/>
      <c r="E8" s="114"/>
      <c r="F8" s="115"/>
      <c r="G8" s="35">
        <v>2</v>
      </c>
      <c r="H8" s="35">
        <v>3</v>
      </c>
      <c r="I8" s="35">
        <v>4</v>
      </c>
      <c r="J8" s="35">
        <v>5</v>
      </c>
      <c r="K8" s="35" t="s">
        <v>20</v>
      </c>
      <c r="L8" s="35" t="s">
        <v>21</v>
      </c>
    </row>
    <row r="9" spans="2:12" ht="25.5" x14ac:dyDescent="0.25">
      <c r="B9" s="6">
        <v>8</v>
      </c>
      <c r="C9" s="6"/>
      <c r="D9" s="6"/>
      <c r="E9" s="6"/>
      <c r="F9" s="6" t="s">
        <v>10</v>
      </c>
      <c r="G9" s="4"/>
      <c r="H9" s="4"/>
      <c r="I9" s="4"/>
      <c r="J9" s="24"/>
      <c r="K9" s="24"/>
      <c r="L9" s="24"/>
    </row>
    <row r="10" spans="2:12" x14ac:dyDescent="0.25">
      <c r="B10" s="6"/>
      <c r="C10" s="10">
        <v>84</v>
      </c>
      <c r="D10" s="10"/>
      <c r="E10" s="10"/>
      <c r="F10" s="10" t="s">
        <v>15</v>
      </c>
      <c r="G10" s="4"/>
      <c r="H10" s="4"/>
      <c r="I10" s="4"/>
      <c r="J10" s="24"/>
      <c r="K10" s="24"/>
      <c r="L10" s="24"/>
    </row>
    <row r="11" spans="2:12" ht="51" x14ac:dyDescent="0.25">
      <c r="B11" s="7"/>
      <c r="C11" s="7"/>
      <c r="D11" s="7">
        <v>841</v>
      </c>
      <c r="E11" s="7"/>
      <c r="F11" s="25" t="s">
        <v>48</v>
      </c>
      <c r="G11" s="4"/>
      <c r="H11" s="4"/>
      <c r="I11" s="4"/>
      <c r="J11" s="24"/>
      <c r="K11" s="24"/>
      <c r="L11" s="24"/>
    </row>
    <row r="12" spans="2:12" ht="25.5" x14ac:dyDescent="0.25">
      <c r="B12" s="7"/>
      <c r="C12" s="7"/>
      <c r="D12" s="7"/>
      <c r="E12" s="7">
        <v>8413</v>
      </c>
      <c r="F12" s="25" t="s">
        <v>49</v>
      </c>
      <c r="G12" s="4"/>
      <c r="H12" s="4"/>
      <c r="I12" s="4"/>
      <c r="J12" s="24"/>
      <c r="K12" s="24"/>
      <c r="L12" s="24"/>
    </row>
    <row r="13" spans="2:12" x14ac:dyDescent="0.25">
      <c r="B13" s="7"/>
      <c r="C13" s="7"/>
      <c r="D13" s="7"/>
      <c r="E13" s="8" t="s">
        <v>28</v>
      </c>
      <c r="F13" s="12"/>
      <c r="G13" s="4"/>
      <c r="H13" s="4"/>
      <c r="I13" s="4"/>
      <c r="J13" s="24"/>
      <c r="K13" s="24"/>
      <c r="L13" s="24"/>
    </row>
    <row r="14" spans="2:12" ht="25.5" x14ac:dyDescent="0.25">
      <c r="B14" s="9">
        <v>5</v>
      </c>
      <c r="C14" s="9"/>
      <c r="D14" s="9"/>
      <c r="E14" s="9"/>
      <c r="F14" s="17" t="s">
        <v>11</v>
      </c>
      <c r="G14" s="4"/>
      <c r="H14" s="4"/>
      <c r="I14" s="4"/>
      <c r="J14" s="24"/>
      <c r="K14" s="24"/>
      <c r="L14" s="24"/>
    </row>
    <row r="15" spans="2:12" ht="25.5" x14ac:dyDescent="0.25">
      <c r="B15" s="10"/>
      <c r="C15" s="10">
        <v>54</v>
      </c>
      <c r="D15" s="10"/>
      <c r="E15" s="10"/>
      <c r="F15" s="18" t="s">
        <v>16</v>
      </c>
      <c r="G15" s="4"/>
      <c r="H15" s="4"/>
      <c r="I15" s="5"/>
      <c r="J15" s="24"/>
      <c r="K15" s="24"/>
      <c r="L15" s="24"/>
    </row>
    <row r="16" spans="2:12" ht="63.75" x14ac:dyDescent="0.25">
      <c r="B16" s="10"/>
      <c r="C16" s="10"/>
      <c r="D16" s="10">
        <v>541</v>
      </c>
      <c r="E16" s="25"/>
      <c r="F16" s="25" t="s">
        <v>50</v>
      </c>
      <c r="G16" s="4"/>
      <c r="H16" s="4"/>
      <c r="I16" s="5"/>
      <c r="J16" s="24"/>
      <c r="K16" s="24"/>
      <c r="L16" s="24"/>
    </row>
    <row r="17" spans="2:12" ht="38.25" x14ac:dyDescent="0.25">
      <c r="B17" s="10"/>
      <c r="C17" s="10"/>
      <c r="D17" s="10"/>
      <c r="E17" s="25">
        <v>5413</v>
      </c>
      <c r="F17" s="25" t="s">
        <v>51</v>
      </c>
      <c r="G17" s="4"/>
      <c r="H17" s="4"/>
      <c r="I17" s="5"/>
      <c r="J17" s="24"/>
      <c r="K17" s="24"/>
      <c r="L17" s="24"/>
    </row>
    <row r="18" spans="2:12" x14ac:dyDescent="0.25">
      <c r="B18" s="11"/>
      <c r="C18" s="9"/>
      <c r="D18" s="9"/>
      <c r="E18" s="9"/>
      <c r="F18" s="17" t="s">
        <v>28</v>
      </c>
      <c r="G18" s="4"/>
      <c r="H18" s="4"/>
      <c r="I18" s="4"/>
      <c r="J18" s="24"/>
      <c r="K18" s="24"/>
      <c r="L18" s="24"/>
    </row>
  </sheetData>
  <mergeCells count="5">
    <mergeCell ref="B7:F7"/>
    <mergeCell ref="B2:L2"/>
    <mergeCell ref="B4:L4"/>
    <mergeCell ref="B5:L5"/>
    <mergeCell ref="B8:F8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6"/>
  <sheetViews>
    <sheetView workbookViewId="0">
      <selection activeCell="G5" sqref="G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99" t="s">
        <v>52</v>
      </c>
      <c r="C2" s="99"/>
      <c r="D2" s="99"/>
      <c r="E2" s="99"/>
      <c r="F2" s="99"/>
      <c r="G2" s="99"/>
      <c r="H2" s="99"/>
    </row>
    <row r="3" spans="2:8" ht="18" x14ac:dyDescent="0.25">
      <c r="B3" s="43"/>
      <c r="C3" s="43"/>
      <c r="D3" s="43"/>
      <c r="E3" s="43"/>
      <c r="F3" s="44"/>
      <c r="G3" s="44"/>
      <c r="H3" s="44"/>
    </row>
    <row r="4" spans="2:8" ht="31.5" customHeight="1" x14ac:dyDescent="0.25">
      <c r="B4" s="32" t="s">
        <v>8</v>
      </c>
      <c r="C4" s="32" t="s">
        <v>196</v>
      </c>
      <c r="D4" s="32" t="s">
        <v>191</v>
      </c>
      <c r="E4" s="32" t="s">
        <v>194</v>
      </c>
      <c r="F4" s="32" t="s">
        <v>192</v>
      </c>
      <c r="G4" s="32" t="s">
        <v>18</v>
      </c>
      <c r="H4" s="32" t="s">
        <v>57</v>
      </c>
    </row>
    <row r="5" spans="2:8" s="23" customFormat="1" ht="11.25" x14ac:dyDescent="0.2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20</v>
      </c>
      <c r="H5" s="33" t="s">
        <v>21</v>
      </c>
    </row>
    <row r="6" spans="2:8" x14ac:dyDescent="0.25">
      <c r="B6" s="6" t="s">
        <v>53</v>
      </c>
      <c r="C6" s="4"/>
      <c r="D6" s="4"/>
      <c r="E6" s="5"/>
      <c r="F6" s="24"/>
      <c r="G6" s="24"/>
      <c r="H6" s="24"/>
    </row>
    <row r="7" spans="2:8" x14ac:dyDescent="0.25">
      <c r="B7" s="6" t="s">
        <v>43</v>
      </c>
      <c r="C7" s="4"/>
      <c r="D7" s="4"/>
      <c r="E7" s="4"/>
      <c r="F7" s="24"/>
      <c r="G7" s="24"/>
      <c r="H7" s="24"/>
    </row>
    <row r="8" spans="2:8" x14ac:dyDescent="0.25">
      <c r="B8" s="28" t="s">
        <v>42</v>
      </c>
      <c r="C8" s="4"/>
      <c r="D8" s="4"/>
      <c r="E8" s="4"/>
      <c r="F8" s="24"/>
      <c r="G8" s="24"/>
      <c r="H8" s="24"/>
    </row>
    <row r="9" spans="2:8" x14ac:dyDescent="0.25">
      <c r="B9" s="27" t="s">
        <v>41</v>
      </c>
      <c r="C9" s="4"/>
      <c r="D9" s="4"/>
      <c r="E9" s="4"/>
      <c r="F9" s="24"/>
      <c r="G9" s="24"/>
      <c r="H9" s="24"/>
    </row>
    <row r="10" spans="2:8" x14ac:dyDescent="0.25">
      <c r="B10" s="27" t="s">
        <v>28</v>
      </c>
      <c r="C10" s="4"/>
      <c r="D10" s="4"/>
      <c r="E10" s="4"/>
      <c r="F10" s="24"/>
      <c r="G10" s="24"/>
      <c r="H10" s="24"/>
    </row>
    <row r="11" spans="2:8" x14ac:dyDescent="0.25">
      <c r="B11" s="6" t="s">
        <v>40</v>
      </c>
      <c r="C11" s="4"/>
      <c r="D11" s="4"/>
      <c r="E11" s="5"/>
      <c r="F11" s="24"/>
      <c r="G11" s="24"/>
      <c r="H11" s="24"/>
    </row>
    <row r="12" spans="2:8" x14ac:dyDescent="0.25">
      <c r="B12" s="26" t="s">
        <v>39</v>
      </c>
      <c r="C12" s="4"/>
      <c r="D12" s="4"/>
      <c r="E12" s="5"/>
      <c r="F12" s="24"/>
      <c r="G12" s="24"/>
      <c r="H12" s="24"/>
    </row>
    <row r="13" spans="2:8" x14ac:dyDescent="0.25">
      <c r="B13" s="6" t="s">
        <v>38</v>
      </c>
      <c r="C13" s="4"/>
      <c r="D13" s="4"/>
      <c r="E13" s="5"/>
      <c r="F13" s="24"/>
      <c r="G13" s="24"/>
      <c r="H13" s="24"/>
    </row>
    <row r="14" spans="2:8" x14ac:dyDescent="0.25">
      <c r="B14" s="26" t="s">
        <v>37</v>
      </c>
      <c r="C14" s="4"/>
      <c r="D14" s="4"/>
      <c r="E14" s="5"/>
      <c r="F14" s="24"/>
      <c r="G14" s="24"/>
      <c r="H14" s="24"/>
    </row>
    <row r="15" spans="2:8" x14ac:dyDescent="0.25">
      <c r="B15" s="10" t="s">
        <v>17</v>
      </c>
      <c r="C15" s="4"/>
      <c r="D15" s="4"/>
      <c r="E15" s="5"/>
      <c r="F15" s="24"/>
      <c r="G15" s="24"/>
      <c r="H15" s="24"/>
    </row>
    <row r="16" spans="2:8" x14ac:dyDescent="0.25">
      <c r="B16" s="26"/>
      <c r="C16" s="4"/>
      <c r="D16" s="4"/>
      <c r="E16" s="5"/>
      <c r="F16" s="24"/>
      <c r="G16" s="24"/>
      <c r="H16" s="24"/>
    </row>
    <row r="17" spans="2:8" ht="15.75" customHeight="1" x14ac:dyDescent="0.25">
      <c r="B17" s="6" t="s">
        <v>54</v>
      </c>
      <c r="C17" s="4"/>
      <c r="D17" s="4"/>
      <c r="E17" s="5"/>
      <c r="F17" s="24"/>
      <c r="G17" s="24"/>
      <c r="H17" s="24"/>
    </row>
    <row r="18" spans="2:8" ht="15.75" customHeight="1" x14ac:dyDescent="0.25">
      <c r="B18" s="6" t="s">
        <v>43</v>
      </c>
      <c r="C18" s="4"/>
      <c r="D18" s="4"/>
      <c r="E18" s="4"/>
      <c r="F18" s="24"/>
      <c r="G18" s="24"/>
      <c r="H18" s="24"/>
    </row>
    <row r="19" spans="2:8" x14ac:dyDescent="0.25">
      <c r="B19" s="28" t="s">
        <v>42</v>
      </c>
      <c r="C19" s="4"/>
      <c r="D19" s="4"/>
      <c r="E19" s="4"/>
      <c r="F19" s="24"/>
      <c r="G19" s="24"/>
      <c r="H19" s="24"/>
    </row>
    <row r="20" spans="2:8" x14ac:dyDescent="0.25">
      <c r="B20" s="27" t="s">
        <v>41</v>
      </c>
      <c r="C20" s="4"/>
      <c r="D20" s="4"/>
      <c r="E20" s="4"/>
      <c r="F20" s="24"/>
      <c r="G20" s="24"/>
      <c r="H20" s="24"/>
    </row>
    <row r="21" spans="2:8" x14ac:dyDescent="0.25">
      <c r="B21" s="27" t="s">
        <v>28</v>
      </c>
      <c r="C21" s="4"/>
      <c r="D21" s="4"/>
      <c r="E21" s="4"/>
      <c r="F21" s="24"/>
      <c r="G21" s="24"/>
      <c r="H21" s="24"/>
    </row>
    <row r="22" spans="2:8" x14ac:dyDescent="0.25">
      <c r="B22" s="6" t="s">
        <v>40</v>
      </c>
      <c r="C22" s="4"/>
      <c r="D22" s="4"/>
      <c r="E22" s="5"/>
      <c r="F22" s="24"/>
      <c r="G22" s="24"/>
      <c r="H22" s="24"/>
    </row>
    <row r="23" spans="2:8" x14ac:dyDescent="0.25">
      <c r="B23" s="26" t="s">
        <v>39</v>
      </c>
      <c r="C23" s="4"/>
      <c r="D23" s="4"/>
      <c r="E23" s="5"/>
      <c r="F23" s="24"/>
      <c r="G23" s="24"/>
      <c r="H23" s="24"/>
    </row>
    <row r="24" spans="2:8" x14ac:dyDescent="0.25">
      <c r="B24" s="6" t="s">
        <v>38</v>
      </c>
      <c r="C24" s="4"/>
      <c r="D24" s="4"/>
      <c r="E24" s="5"/>
      <c r="F24" s="24"/>
      <c r="G24" s="24"/>
      <c r="H24" s="24"/>
    </row>
    <row r="25" spans="2:8" x14ac:dyDescent="0.25">
      <c r="B25" s="26" t="s">
        <v>37</v>
      </c>
      <c r="C25" s="4"/>
      <c r="D25" s="4"/>
      <c r="E25" s="5"/>
      <c r="F25" s="24"/>
      <c r="G25" s="24"/>
      <c r="H25" s="24"/>
    </row>
    <row r="26" spans="2:8" x14ac:dyDescent="0.25">
      <c r="B26" s="10" t="s">
        <v>17</v>
      </c>
      <c r="C26" s="4"/>
      <c r="D26" s="4"/>
      <c r="E26" s="5"/>
      <c r="F26" s="24"/>
      <c r="G26" s="24"/>
      <c r="H26" s="24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R14"/>
  <sheetViews>
    <sheetView workbookViewId="0">
      <selection activeCell="K8" sqref="K8"/>
    </sheetView>
  </sheetViews>
  <sheetFormatPr defaultRowHeight="15" x14ac:dyDescent="0.25"/>
  <cols>
    <col min="4" max="4" width="7" customWidth="1"/>
    <col min="5" max="5" width="25.140625" customWidth="1"/>
    <col min="6" max="8" width="25.28515625" customWidth="1"/>
    <col min="9" max="9" width="15.7109375" customWidth="1"/>
  </cols>
  <sheetData>
    <row r="2" spans="2:18" ht="15.75" x14ac:dyDescent="0.25">
      <c r="B2" s="99" t="s">
        <v>12</v>
      </c>
      <c r="C2" s="99"/>
      <c r="D2" s="99"/>
      <c r="E2" s="99"/>
      <c r="F2" s="99"/>
      <c r="G2" s="99"/>
      <c r="H2" s="99"/>
      <c r="I2" s="99"/>
      <c r="J2" s="30"/>
      <c r="K2" s="30"/>
      <c r="L2" s="30"/>
      <c r="M2" s="30"/>
      <c r="N2" s="30"/>
      <c r="O2" s="30"/>
      <c r="P2" s="30"/>
      <c r="Q2" s="30"/>
      <c r="R2" s="30"/>
    </row>
    <row r="3" spans="2:18" s="31" customFormat="1" ht="15.75" x14ac:dyDescent="0.25">
      <c r="B3" s="120" t="s">
        <v>69</v>
      </c>
      <c r="C3" s="120"/>
      <c r="D3" s="120"/>
      <c r="E3" s="120"/>
      <c r="F3" s="120"/>
      <c r="G3" s="120"/>
      <c r="H3" s="120"/>
      <c r="I3" s="120"/>
    </row>
    <row r="4" spans="2:18" s="31" customFormat="1" ht="15.75" x14ac:dyDescent="0.25">
      <c r="B4" s="54"/>
      <c r="C4" s="54"/>
      <c r="D4" s="54"/>
      <c r="E4" s="54"/>
      <c r="F4" s="54"/>
      <c r="G4" s="54"/>
      <c r="H4" s="54"/>
      <c r="I4" s="54"/>
    </row>
    <row r="5" spans="2:18" ht="25.5" x14ac:dyDescent="0.25">
      <c r="B5" s="110" t="s">
        <v>8</v>
      </c>
      <c r="C5" s="111"/>
      <c r="D5" s="111"/>
      <c r="E5" s="112"/>
      <c r="F5" s="32" t="s">
        <v>191</v>
      </c>
      <c r="G5" s="32" t="s">
        <v>194</v>
      </c>
      <c r="H5" s="32" t="s">
        <v>197</v>
      </c>
      <c r="I5" s="32" t="s">
        <v>57</v>
      </c>
    </row>
    <row r="6" spans="2:18" s="23" customFormat="1" ht="11.25" customHeight="1" x14ac:dyDescent="0.2">
      <c r="B6" s="113">
        <v>1</v>
      </c>
      <c r="C6" s="114"/>
      <c r="D6" s="114"/>
      <c r="E6" s="115"/>
      <c r="F6" s="33">
        <v>2</v>
      </c>
      <c r="G6" s="33">
        <v>3</v>
      </c>
      <c r="H6" s="33">
        <v>4</v>
      </c>
      <c r="I6" s="33" t="s">
        <v>56</v>
      </c>
    </row>
    <row r="7" spans="2:18" ht="54.75" customHeight="1" x14ac:dyDescent="0.25">
      <c r="B7" s="119" t="s">
        <v>149</v>
      </c>
      <c r="C7" s="119"/>
      <c r="D7" s="119"/>
      <c r="E7" s="37" t="s">
        <v>150</v>
      </c>
      <c r="F7" s="4">
        <v>1482813</v>
      </c>
      <c r="G7" s="4"/>
      <c r="H7" s="4">
        <v>1535284</v>
      </c>
      <c r="I7" s="4">
        <f>H7/F7*100</f>
        <v>103.53861208392428</v>
      </c>
    </row>
    <row r="8" spans="2:18" ht="53.25" customHeight="1" x14ac:dyDescent="0.25">
      <c r="B8" s="119" t="s">
        <v>151</v>
      </c>
      <c r="C8" s="119"/>
      <c r="D8" s="119"/>
      <c r="E8" s="37" t="s">
        <v>152</v>
      </c>
      <c r="F8" s="4">
        <v>1482813</v>
      </c>
      <c r="G8" s="4"/>
      <c r="H8" s="4">
        <v>1535284</v>
      </c>
      <c r="I8" s="4">
        <f>H8/F8*100</f>
        <v>103.53861208392428</v>
      </c>
    </row>
    <row r="9" spans="2:18" x14ac:dyDescent="0.25">
      <c r="B9" s="119"/>
      <c r="C9" s="119"/>
      <c r="D9" s="119"/>
      <c r="E9" s="37"/>
      <c r="F9" s="24"/>
      <c r="G9" s="24"/>
      <c r="H9" s="24"/>
      <c r="I9" s="24"/>
    </row>
    <row r="10" spans="2:18" x14ac:dyDescent="0.25">
      <c r="B10" s="116"/>
      <c r="C10" s="117"/>
      <c r="D10" s="118"/>
      <c r="E10" s="24"/>
      <c r="F10" s="24"/>
      <c r="G10" s="24"/>
      <c r="H10" s="24"/>
      <c r="I10" s="24"/>
    </row>
    <row r="11" spans="2:18" x14ac:dyDescent="0.25">
      <c r="B11" s="116"/>
      <c r="C11" s="117"/>
      <c r="D11" s="118"/>
      <c r="E11" s="24"/>
      <c r="F11" s="24"/>
      <c r="G11" s="24"/>
      <c r="H11" s="24"/>
      <c r="I11" s="24"/>
    </row>
    <row r="12" spans="2:18" x14ac:dyDescent="0.25">
      <c r="B12" s="116"/>
      <c r="C12" s="117"/>
      <c r="D12" s="118"/>
      <c r="E12" s="24"/>
      <c r="F12" s="24"/>
      <c r="G12" s="24"/>
      <c r="H12" s="24"/>
      <c r="I12" s="24"/>
    </row>
    <row r="13" spans="2:18" x14ac:dyDescent="0.25">
      <c r="B13" s="116"/>
      <c r="C13" s="117"/>
      <c r="D13" s="118"/>
      <c r="E13" s="24"/>
      <c r="F13" s="24"/>
      <c r="G13" s="24"/>
      <c r="H13" s="24"/>
      <c r="I13" s="24"/>
    </row>
    <row r="14" spans="2:18" x14ac:dyDescent="0.25">
      <c r="B14" s="116"/>
      <c r="C14" s="117"/>
      <c r="D14" s="118"/>
      <c r="E14" s="24"/>
      <c r="F14" s="24"/>
      <c r="G14" s="24"/>
      <c r="H14" s="24"/>
      <c r="I14" s="24"/>
    </row>
  </sheetData>
  <mergeCells count="12">
    <mergeCell ref="B8:D8"/>
    <mergeCell ref="B3:I3"/>
    <mergeCell ref="B2:I2"/>
    <mergeCell ref="B5:E5"/>
    <mergeCell ref="B6:E6"/>
    <mergeCell ref="B7:D7"/>
    <mergeCell ref="B14:D14"/>
    <mergeCell ref="B9:D9"/>
    <mergeCell ref="B10:D10"/>
    <mergeCell ref="B11:D11"/>
    <mergeCell ref="B12:D12"/>
    <mergeCell ref="B13:D13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L84"/>
  <sheetViews>
    <sheetView tabSelected="1" topLeftCell="A70" workbookViewId="0">
      <selection activeCell="I78" sqref="I7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8.85546875" customWidth="1"/>
    <col min="6" max="8" width="25.28515625" customWidth="1"/>
    <col min="9" max="9" width="15.7109375" customWidth="1"/>
  </cols>
  <sheetData>
    <row r="1" spans="2:12" ht="18" x14ac:dyDescent="0.25">
      <c r="B1" s="2"/>
      <c r="C1" s="2"/>
      <c r="D1" s="2"/>
      <c r="E1" s="2"/>
      <c r="F1" s="2"/>
      <c r="G1" s="2"/>
      <c r="H1" s="2"/>
      <c r="I1" s="3"/>
    </row>
    <row r="2" spans="2:12" ht="15.75" x14ac:dyDescent="0.25">
      <c r="B2" s="128" t="s">
        <v>70</v>
      </c>
      <c r="C2" s="128"/>
      <c r="D2" s="128"/>
      <c r="E2" s="128"/>
      <c r="F2" s="128"/>
      <c r="G2" s="128"/>
      <c r="H2" s="128"/>
      <c r="I2" s="128"/>
    </row>
    <row r="3" spans="2:12" ht="18" x14ac:dyDescent="0.25">
      <c r="B3" s="43"/>
      <c r="C3" s="43"/>
      <c r="D3" s="43"/>
      <c r="E3" s="43"/>
      <c r="F3" s="43"/>
      <c r="G3" s="43"/>
      <c r="H3" s="43"/>
      <c r="I3" s="44"/>
    </row>
    <row r="4" spans="2:12" ht="25.5" x14ac:dyDescent="0.25">
      <c r="B4" s="110" t="s">
        <v>8</v>
      </c>
      <c r="C4" s="111"/>
      <c r="D4" s="111"/>
      <c r="E4" s="112"/>
      <c r="F4" s="32" t="s">
        <v>191</v>
      </c>
      <c r="G4" s="32" t="s">
        <v>194</v>
      </c>
      <c r="H4" s="32" t="s">
        <v>197</v>
      </c>
      <c r="I4" s="32" t="s">
        <v>57</v>
      </c>
    </row>
    <row r="5" spans="2:12" s="23" customFormat="1" ht="11.25" x14ac:dyDescent="0.2">
      <c r="B5" s="113">
        <v>1</v>
      </c>
      <c r="C5" s="114"/>
      <c r="D5" s="114"/>
      <c r="E5" s="115"/>
      <c r="F5" s="33">
        <v>2</v>
      </c>
      <c r="G5" s="33">
        <v>3</v>
      </c>
      <c r="H5" s="33">
        <v>4</v>
      </c>
      <c r="I5" s="33" t="s">
        <v>216</v>
      </c>
    </row>
    <row r="6" spans="2:12" s="75" customFormat="1" ht="30" customHeight="1" x14ac:dyDescent="0.25">
      <c r="B6" s="121" t="s">
        <v>149</v>
      </c>
      <c r="C6" s="122"/>
      <c r="D6" s="123"/>
      <c r="E6" s="72" t="s">
        <v>150</v>
      </c>
      <c r="F6" s="73">
        <v>1482813</v>
      </c>
      <c r="G6" s="74"/>
      <c r="H6" s="74">
        <v>1535285</v>
      </c>
      <c r="I6" s="74">
        <f>H6/F6*100</f>
        <v>103.53867952331144</v>
      </c>
    </row>
    <row r="7" spans="2:12" s="75" customFormat="1" ht="30" customHeight="1" x14ac:dyDescent="0.25">
      <c r="B7" s="121" t="s">
        <v>154</v>
      </c>
      <c r="C7" s="122"/>
      <c r="D7" s="123"/>
      <c r="E7" s="72" t="s">
        <v>155</v>
      </c>
      <c r="F7" s="73">
        <v>1482813</v>
      </c>
      <c r="G7" s="74"/>
      <c r="H7" s="74">
        <v>1535284</v>
      </c>
      <c r="I7" s="74">
        <f t="shared" ref="I7:I70" si="0">H7/F7*100</f>
        <v>103.53861208392428</v>
      </c>
    </row>
    <row r="8" spans="2:12" s="80" customFormat="1" ht="30" customHeight="1" x14ac:dyDescent="0.25">
      <c r="B8" s="121" t="s">
        <v>156</v>
      </c>
      <c r="C8" s="122"/>
      <c r="D8" s="123"/>
      <c r="E8" s="79" t="s">
        <v>157</v>
      </c>
      <c r="F8" s="73">
        <v>55715</v>
      </c>
      <c r="G8" s="74"/>
      <c r="H8" s="74">
        <v>55715</v>
      </c>
      <c r="I8" s="74">
        <f t="shared" si="0"/>
        <v>100</v>
      </c>
    </row>
    <row r="9" spans="2:12" s="75" customFormat="1" ht="30" customHeight="1" x14ac:dyDescent="0.25">
      <c r="B9" s="119" t="s">
        <v>159</v>
      </c>
      <c r="C9" s="119"/>
      <c r="D9" s="119"/>
      <c r="E9" s="76" t="s">
        <v>158</v>
      </c>
      <c r="F9" s="73">
        <v>55715</v>
      </c>
      <c r="G9" s="74"/>
      <c r="H9" s="74">
        <v>55715</v>
      </c>
      <c r="I9" s="74">
        <f t="shared" si="0"/>
        <v>100</v>
      </c>
    </row>
    <row r="10" spans="2:12" s="41" customFormat="1" ht="30" customHeight="1" x14ac:dyDescent="0.25">
      <c r="B10" s="124">
        <v>32</v>
      </c>
      <c r="C10" s="125"/>
      <c r="D10" s="126"/>
      <c r="E10" s="38" t="s">
        <v>14</v>
      </c>
      <c r="F10" s="39">
        <v>55715</v>
      </c>
      <c r="G10" s="40"/>
      <c r="H10" s="40">
        <v>55715</v>
      </c>
      <c r="I10" s="74">
        <f t="shared" si="0"/>
        <v>100</v>
      </c>
    </row>
    <row r="11" spans="2:12" s="41" customFormat="1" ht="30" customHeight="1" x14ac:dyDescent="0.25">
      <c r="B11" s="124">
        <v>3224</v>
      </c>
      <c r="C11" s="125"/>
      <c r="D11" s="126"/>
      <c r="E11" s="38" t="s">
        <v>97</v>
      </c>
      <c r="F11" s="39">
        <v>39231</v>
      </c>
      <c r="G11" s="40"/>
      <c r="H11" s="40">
        <v>39231</v>
      </c>
      <c r="I11" s="74">
        <f t="shared" si="0"/>
        <v>100</v>
      </c>
    </row>
    <row r="12" spans="2:12" s="41" customFormat="1" ht="30" customHeight="1" x14ac:dyDescent="0.25">
      <c r="B12" s="124">
        <v>3232</v>
      </c>
      <c r="C12" s="125"/>
      <c r="D12" s="126"/>
      <c r="E12" s="42" t="s">
        <v>104</v>
      </c>
      <c r="F12" s="39">
        <v>16484</v>
      </c>
      <c r="G12" s="40"/>
      <c r="H12" s="40">
        <v>16484</v>
      </c>
      <c r="I12" s="74">
        <f t="shared" si="0"/>
        <v>100</v>
      </c>
      <c r="L12" s="78"/>
    </row>
    <row r="13" spans="2:12" s="75" customFormat="1" ht="30" customHeight="1" x14ac:dyDescent="0.25">
      <c r="B13" s="119" t="s">
        <v>160</v>
      </c>
      <c r="C13" s="119"/>
      <c r="D13" s="119"/>
      <c r="E13" s="76" t="s">
        <v>161</v>
      </c>
      <c r="F13" s="73">
        <v>9297</v>
      </c>
      <c r="G13" s="74"/>
      <c r="H13" s="74">
        <v>9297</v>
      </c>
      <c r="I13" s="74">
        <f t="shared" si="0"/>
        <v>100</v>
      </c>
    </row>
    <row r="14" spans="2:12" s="75" customFormat="1" ht="30" customHeight="1" x14ac:dyDescent="0.25">
      <c r="B14" s="119" t="s">
        <v>159</v>
      </c>
      <c r="C14" s="119"/>
      <c r="D14" s="119"/>
      <c r="E14" s="76" t="s">
        <v>158</v>
      </c>
      <c r="F14" s="73">
        <v>9297</v>
      </c>
      <c r="G14" s="74"/>
      <c r="H14" s="74">
        <v>9297</v>
      </c>
      <c r="I14" s="74">
        <f t="shared" si="0"/>
        <v>100</v>
      </c>
    </row>
    <row r="15" spans="2:12" s="75" customFormat="1" ht="30" customHeight="1" x14ac:dyDescent="0.25">
      <c r="B15" s="70">
        <v>42</v>
      </c>
      <c r="C15" s="71"/>
      <c r="D15" s="72" t="s">
        <v>162</v>
      </c>
      <c r="E15" s="72" t="s">
        <v>162</v>
      </c>
      <c r="F15" s="73">
        <v>9297</v>
      </c>
      <c r="G15" s="74"/>
      <c r="H15" s="74">
        <v>9297</v>
      </c>
      <c r="I15" s="74">
        <f t="shared" si="0"/>
        <v>100</v>
      </c>
    </row>
    <row r="16" spans="2:12" s="41" customFormat="1" ht="30" customHeight="1" x14ac:dyDescent="0.25">
      <c r="B16" s="68">
        <v>4221</v>
      </c>
      <c r="C16" s="69"/>
      <c r="D16" s="38"/>
      <c r="E16" s="42" t="s">
        <v>163</v>
      </c>
      <c r="F16" s="39">
        <v>9297</v>
      </c>
      <c r="G16" s="40"/>
      <c r="H16" s="40">
        <v>9297</v>
      </c>
      <c r="I16" s="74">
        <f t="shared" si="0"/>
        <v>100</v>
      </c>
    </row>
    <row r="17" spans="2:9" s="41" customFormat="1" ht="30" customHeight="1" x14ac:dyDescent="0.25">
      <c r="B17" s="124">
        <v>4223</v>
      </c>
      <c r="C17" s="125"/>
      <c r="D17" s="126"/>
      <c r="E17" s="42" t="s">
        <v>125</v>
      </c>
      <c r="F17" s="39">
        <v>9297</v>
      </c>
      <c r="G17" s="40"/>
      <c r="H17" s="40">
        <v>9297</v>
      </c>
      <c r="I17" s="74">
        <f t="shared" si="0"/>
        <v>100</v>
      </c>
    </row>
    <row r="18" spans="2:9" s="41" customFormat="1" ht="30" customHeight="1" x14ac:dyDescent="0.25">
      <c r="B18" s="127">
        <v>4224</v>
      </c>
      <c r="C18" s="127"/>
      <c r="D18" s="127"/>
      <c r="E18" s="42" t="s">
        <v>126</v>
      </c>
      <c r="F18" s="39"/>
      <c r="G18" s="40"/>
      <c r="H18" s="40"/>
      <c r="I18" s="74">
        <v>0</v>
      </c>
    </row>
    <row r="19" spans="2:9" s="41" customFormat="1" ht="30" customHeight="1" x14ac:dyDescent="0.25">
      <c r="B19" s="68">
        <v>4227</v>
      </c>
      <c r="C19" s="69"/>
      <c r="D19" s="38"/>
      <c r="E19" s="42" t="s">
        <v>127</v>
      </c>
      <c r="F19" s="39"/>
      <c r="G19" s="40"/>
      <c r="H19" s="40"/>
      <c r="I19" s="74">
        <v>0</v>
      </c>
    </row>
    <row r="20" spans="2:9" s="75" customFormat="1" ht="30" customHeight="1" x14ac:dyDescent="0.25">
      <c r="B20" s="119" t="s">
        <v>164</v>
      </c>
      <c r="C20" s="119"/>
      <c r="D20" s="119"/>
      <c r="E20" s="77" t="s">
        <v>165</v>
      </c>
      <c r="F20" s="73">
        <v>33735</v>
      </c>
      <c r="G20" s="74"/>
      <c r="H20" s="74">
        <v>33735</v>
      </c>
      <c r="I20" s="74">
        <f t="shared" si="0"/>
        <v>100</v>
      </c>
    </row>
    <row r="21" spans="2:9" s="41" customFormat="1" ht="30" customHeight="1" x14ac:dyDescent="0.25">
      <c r="B21" s="124">
        <v>451</v>
      </c>
      <c r="C21" s="125"/>
      <c r="D21" s="126"/>
      <c r="E21" s="42" t="s">
        <v>136</v>
      </c>
      <c r="F21" s="39">
        <v>33735</v>
      </c>
      <c r="G21" s="40"/>
      <c r="H21" s="40">
        <v>33735</v>
      </c>
      <c r="I21" s="74">
        <f t="shared" si="0"/>
        <v>100</v>
      </c>
    </row>
    <row r="22" spans="2:9" s="75" customFormat="1" ht="30" customHeight="1" x14ac:dyDescent="0.25">
      <c r="B22" s="119" t="s">
        <v>166</v>
      </c>
      <c r="C22" s="119"/>
      <c r="D22" s="119"/>
      <c r="E22" s="77" t="s">
        <v>167</v>
      </c>
      <c r="F22" s="73">
        <v>21819</v>
      </c>
      <c r="G22" s="74"/>
      <c r="H22" s="74">
        <v>21819</v>
      </c>
      <c r="I22" s="74">
        <f t="shared" si="0"/>
        <v>100</v>
      </c>
    </row>
    <row r="23" spans="2:9" s="75" customFormat="1" ht="30" customHeight="1" x14ac:dyDescent="0.25">
      <c r="B23" s="70">
        <v>32</v>
      </c>
      <c r="C23" s="71"/>
      <c r="D23" s="72"/>
      <c r="E23" s="76" t="s">
        <v>14</v>
      </c>
      <c r="F23" s="73">
        <v>18000</v>
      </c>
      <c r="G23" s="74"/>
      <c r="H23" s="74">
        <v>18000</v>
      </c>
      <c r="I23" s="74">
        <f t="shared" si="0"/>
        <v>100</v>
      </c>
    </row>
    <row r="24" spans="2:9" s="41" customFormat="1" ht="30" customHeight="1" x14ac:dyDescent="0.25">
      <c r="B24" s="68">
        <v>3238</v>
      </c>
      <c r="C24" s="69"/>
      <c r="D24" s="38"/>
      <c r="E24" s="42" t="s">
        <v>110</v>
      </c>
      <c r="F24" s="39">
        <v>18000</v>
      </c>
      <c r="G24" s="40"/>
      <c r="H24" s="40">
        <v>18000</v>
      </c>
      <c r="I24" s="74">
        <f t="shared" si="0"/>
        <v>100</v>
      </c>
    </row>
    <row r="25" spans="2:9" s="75" customFormat="1" ht="30" customHeight="1" x14ac:dyDescent="0.25">
      <c r="B25" s="70">
        <v>41</v>
      </c>
      <c r="C25" s="71"/>
      <c r="D25" s="72"/>
      <c r="E25" s="77" t="s">
        <v>168</v>
      </c>
      <c r="F25" s="73">
        <v>1427</v>
      </c>
      <c r="G25" s="74"/>
      <c r="H25" s="74">
        <v>1427</v>
      </c>
      <c r="I25" s="74">
        <f t="shared" si="0"/>
        <v>100</v>
      </c>
    </row>
    <row r="26" spans="2:9" s="41" customFormat="1" ht="30" customHeight="1" x14ac:dyDescent="0.25">
      <c r="B26" s="68">
        <v>4123</v>
      </c>
      <c r="C26" s="69"/>
      <c r="D26" s="38"/>
      <c r="E26" s="42" t="s">
        <v>122</v>
      </c>
      <c r="F26" s="39">
        <v>1427</v>
      </c>
      <c r="G26" s="40"/>
      <c r="H26" s="40">
        <v>1427</v>
      </c>
      <c r="I26" s="74">
        <f t="shared" si="0"/>
        <v>100</v>
      </c>
    </row>
    <row r="27" spans="2:9" s="41" customFormat="1" ht="30" customHeight="1" x14ac:dyDescent="0.25">
      <c r="B27" s="68">
        <v>4221</v>
      </c>
      <c r="C27" s="69"/>
      <c r="D27" s="38"/>
      <c r="E27" s="42" t="s">
        <v>169</v>
      </c>
      <c r="F27" s="39">
        <v>2391</v>
      </c>
      <c r="G27" s="40"/>
      <c r="H27" s="40">
        <v>2391</v>
      </c>
      <c r="I27" s="74">
        <f t="shared" si="0"/>
        <v>100</v>
      </c>
    </row>
    <row r="28" spans="2:9" s="75" customFormat="1" ht="30" customHeight="1" x14ac:dyDescent="0.25">
      <c r="B28" s="121" t="s">
        <v>170</v>
      </c>
      <c r="C28" s="122"/>
      <c r="D28" s="123"/>
      <c r="E28" s="72" t="s">
        <v>171</v>
      </c>
      <c r="F28" s="73">
        <v>5127</v>
      </c>
      <c r="G28" s="74"/>
      <c r="H28" s="74">
        <v>5127</v>
      </c>
      <c r="I28" s="74">
        <f t="shared" si="0"/>
        <v>100</v>
      </c>
    </row>
    <row r="29" spans="2:9" s="75" customFormat="1" ht="30" customHeight="1" x14ac:dyDescent="0.25">
      <c r="B29" s="119" t="s">
        <v>172</v>
      </c>
      <c r="C29" s="119"/>
      <c r="D29" s="119"/>
      <c r="E29" s="77" t="s">
        <v>173</v>
      </c>
      <c r="F29" s="73">
        <v>5127</v>
      </c>
      <c r="G29" s="74"/>
      <c r="H29" s="74">
        <v>5127</v>
      </c>
      <c r="I29" s="74">
        <f t="shared" si="0"/>
        <v>100</v>
      </c>
    </row>
    <row r="30" spans="2:9" s="75" customFormat="1" ht="30" customHeight="1" x14ac:dyDescent="0.25">
      <c r="B30" s="119" t="s">
        <v>208</v>
      </c>
      <c r="C30" s="119"/>
      <c r="D30" s="119"/>
      <c r="E30" s="76" t="s">
        <v>207</v>
      </c>
      <c r="F30" s="73">
        <v>5127</v>
      </c>
      <c r="G30" s="74"/>
      <c r="H30" s="74">
        <v>5127</v>
      </c>
      <c r="I30" s="74">
        <f t="shared" si="0"/>
        <v>100</v>
      </c>
    </row>
    <row r="31" spans="2:9" s="41" customFormat="1" ht="30" customHeight="1" x14ac:dyDescent="0.25">
      <c r="B31" s="68">
        <v>31</v>
      </c>
      <c r="C31" s="69"/>
      <c r="D31" s="38"/>
      <c r="E31" s="42" t="s">
        <v>5</v>
      </c>
      <c r="F31" s="39">
        <v>4136</v>
      </c>
      <c r="G31" s="40"/>
      <c r="H31" s="40">
        <v>4136</v>
      </c>
      <c r="I31" s="74">
        <f t="shared" si="0"/>
        <v>100</v>
      </c>
    </row>
    <row r="32" spans="2:9" s="41" customFormat="1" ht="30" customHeight="1" x14ac:dyDescent="0.25">
      <c r="B32" s="68">
        <v>3111</v>
      </c>
      <c r="C32" s="69"/>
      <c r="D32" s="38"/>
      <c r="E32" s="42" t="s">
        <v>174</v>
      </c>
      <c r="F32" s="39">
        <v>2820</v>
      </c>
      <c r="G32" s="40"/>
      <c r="H32" s="40">
        <v>2820</v>
      </c>
      <c r="I32" s="74">
        <f t="shared" si="0"/>
        <v>100</v>
      </c>
    </row>
    <row r="33" spans="2:9" s="41" customFormat="1" ht="30" customHeight="1" x14ac:dyDescent="0.25">
      <c r="B33" s="68">
        <v>3132</v>
      </c>
      <c r="C33" s="69"/>
      <c r="D33" s="38"/>
      <c r="E33" s="42" t="s">
        <v>93</v>
      </c>
      <c r="F33" s="39">
        <v>1316</v>
      </c>
      <c r="G33" s="40"/>
      <c r="H33" s="40">
        <v>1316</v>
      </c>
      <c r="I33" s="74">
        <f t="shared" si="0"/>
        <v>100</v>
      </c>
    </row>
    <row r="34" spans="2:9" s="41" customFormat="1" ht="30" customHeight="1" x14ac:dyDescent="0.25">
      <c r="B34" s="129" t="s">
        <v>200</v>
      </c>
      <c r="C34" s="69"/>
      <c r="D34" s="38"/>
      <c r="E34" s="42" t="s">
        <v>201</v>
      </c>
      <c r="F34" s="39">
        <v>991</v>
      </c>
      <c r="G34" s="40"/>
      <c r="H34" s="40">
        <v>991</v>
      </c>
      <c r="I34" s="74">
        <f t="shared" si="0"/>
        <v>100</v>
      </c>
    </row>
    <row r="35" spans="2:9" s="41" customFormat="1" ht="30" customHeight="1" x14ac:dyDescent="0.25">
      <c r="B35" s="129" t="s">
        <v>202</v>
      </c>
      <c r="C35" s="69"/>
      <c r="D35" s="38"/>
      <c r="E35" s="42" t="s">
        <v>203</v>
      </c>
      <c r="F35" s="39">
        <v>991</v>
      </c>
      <c r="G35" s="40"/>
      <c r="H35" s="40">
        <v>991</v>
      </c>
      <c r="I35" s="74">
        <f t="shared" si="0"/>
        <v>100</v>
      </c>
    </row>
    <row r="36" spans="2:9" s="41" customFormat="1" ht="30" customHeight="1" x14ac:dyDescent="0.25">
      <c r="B36" s="130" t="s">
        <v>205</v>
      </c>
      <c r="C36" s="69"/>
      <c r="D36" s="38"/>
      <c r="E36" s="83" t="s">
        <v>204</v>
      </c>
      <c r="F36" s="39">
        <v>51000</v>
      </c>
      <c r="G36" s="40"/>
      <c r="H36" s="40">
        <v>51000</v>
      </c>
      <c r="I36" s="74">
        <f t="shared" si="0"/>
        <v>100</v>
      </c>
    </row>
    <row r="37" spans="2:9" s="41" customFormat="1" ht="30" customHeight="1" x14ac:dyDescent="0.25">
      <c r="B37" s="129" t="s">
        <v>206</v>
      </c>
      <c r="C37" s="69"/>
      <c r="D37" s="38"/>
      <c r="E37" s="42" t="s">
        <v>207</v>
      </c>
      <c r="F37" s="39">
        <v>51000</v>
      </c>
      <c r="G37" s="40"/>
      <c r="H37" s="40">
        <v>51000</v>
      </c>
      <c r="I37" s="74">
        <f t="shared" si="0"/>
        <v>100</v>
      </c>
    </row>
    <row r="38" spans="2:9" s="41" customFormat="1" ht="30" customHeight="1" x14ac:dyDescent="0.25">
      <c r="B38" s="129">
        <v>3</v>
      </c>
      <c r="C38" s="69"/>
      <c r="D38" s="38"/>
      <c r="E38" s="42" t="s">
        <v>4</v>
      </c>
      <c r="F38" s="39">
        <v>51000</v>
      </c>
      <c r="G38" s="40"/>
      <c r="H38" s="40">
        <v>51000</v>
      </c>
      <c r="I38" s="74">
        <f t="shared" si="0"/>
        <v>100</v>
      </c>
    </row>
    <row r="39" spans="2:9" s="41" customFormat="1" ht="30" customHeight="1" x14ac:dyDescent="0.25">
      <c r="B39" s="129">
        <v>31</v>
      </c>
      <c r="C39" s="69"/>
      <c r="D39" s="38"/>
      <c r="E39" s="42" t="s">
        <v>5</v>
      </c>
      <c r="F39" s="39">
        <v>38000</v>
      </c>
      <c r="G39" s="40"/>
      <c r="H39" s="40">
        <v>38000</v>
      </c>
      <c r="I39" s="74">
        <f t="shared" si="0"/>
        <v>100</v>
      </c>
    </row>
    <row r="40" spans="2:9" s="41" customFormat="1" ht="30" customHeight="1" x14ac:dyDescent="0.25">
      <c r="B40" s="129">
        <v>311</v>
      </c>
      <c r="C40" s="69"/>
      <c r="D40" s="38"/>
      <c r="E40" s="42" t="s">
        <v>174</v>
      </c>
      <c r="F40" s="39">
        <v>38000</v>
      </c>
      <c r="G40" s="40"/>
      <c r="H40" s="40">
        <v>38000</v>
      </c>
      <c r="I40" s="74">
        <f t="shared" si="0"/>
        <v>100</v>
      </c>
    </row>
    <row r="41" spans="2:9" s="41" customFormat="1" ht="30" customHeight="1" x14ac:dyDescent="0.25">
      <c r="B41" s="129">
        <v>32</v>
      </c>
      <c r="C41" s="69"/>
      <c r="D41" s="38"/>
      <c r="E41" s="42" t="s">
        <v>14</v>
      </c>
      <c r="F41" s="39">
        <v>13000</v>
      </c>
      <c r="G41" s="40"/>
      <c r="H41" s="40">
        <v>13000</v>
      </c>
      <c r="I41" s="74">
        <f t="shared" si="0"/>
        <v>100</v>
      </c>
    </row>
    <row r="42" spans="2:9" s="41" customFormat="1" ht="30" customHeight="1" x14ac:dyDescent="0.25">
      <c r="B42" s="129">
        <v>323</v>
      </c>
      <c r="C42" s="69"/>
      <c r="D42" s="38"/>
      <c r="E42" s="42" t="s">
        <v>104</v>
      </c>
      <c r="F42" s="39">
        <v>13000</v>
      </c>
      <c r="G42" s="40"/>
      <c r="H42" s="40">
        <v>13000</v>
      </c>
      <c r="I42" s="74">
        <f t="shared" si="0"/>
        <v>100</v>
      </c>
    </row>
    <row r="43" spans="2:9" s="75" customFormat="1" ht="30" customHeight="1" x14ac:dyDescent="0.25">
      <c r="B43" s="119" t="s">
        <v>175</v>
      </c>
      <c r="C43" s="119"/>
      <c r="D43" s="119"/>
      <c r="E43" s="77" t="s">
        <v>176</v>
      </c>
      <c r="F43" s="73">
        <v>14700</v>
      </c>
      <c r="G43" s="74"/>
      <c r="H43" s="74">
        <v>14700</v>
      </c>
      <c r="I43" s="74">
        <f t="shared" si="0"/>
        <v>100</v>
      </c>
    </row>
    <row r="44" spans="2:9" s="75" customFormat="1" ht="30" customHeight="1" x14ac:dyDescent="0.25">
      <c r="B44" s="119" t="s">
        <v>208</v>
      </c>
      <c r="C44" s="119"/>
      <c r="D44" s="119"/>
      <c r="E44" s="76" t="s">
        <v>207</v>
      </c>
      <c r="F44" s="73">
        <v>14700</v>
      </c>
      <c r="G44" s="74"/>
      <c r="H44" s="74">
        <v>14700</v>
      </c>
      <c r="I44" s="74">
        <f t="shared" si="0"/>
        <v>100</v>
      </c>
    </row>
    <row r="45" spans="2:9" s="75" customFormat="1" ht="30" customHeight="1" x14ac:dyDescent="0.25">
      <c r="B45" s="70">
        <v>3</v>
      </c>
      <c r="C45" s="71"/>
      <c r="D45" s="72"/>
      <c r="E45" s="76" t="s">
        <v>4</v>
      </c>
      <c r="F45" s="73">
        <v>14700</v>
      </c>
      <c r="G45" s="74"/>
      <c r="H45" s="74">
        <v>14700</v>
      </c>
      <c r="I45" s="74">
        <f t="shared" si="0"/>
        <v>100</v>
      </c>
    </row>
    <row r="46" spans="2:9" s="75" customFormat="1" ht="30" customHeight="1" x14ac:dyDescent="0.25">
      <c r="B46" s="70">
        <v>31</v>
      </c>
      <c r="C46" s="71"/>
      <c r="D46" s="72"/>
      <c r="E46" s="76" t="s">
        <v>5</v>
      </c>
      <c r="F46" s="73">
        <v>13600</v>
      </c>
      <c r="G46" s="74"/>
      <c r="H46" s="74">
        <v>13600</v>
      </c>
      <c r="I46" s="74">
        <f t="shared" si="0"/>
        <v>100</v>
      </c>
    </row>
    <row r="47" spans="2:9" s="75" customFormat="1" ht="30" customHeight="1" x14ac:dyDescent="0.25">
      <c r="B47" s="70">
        <v>311</v>
      </c>
      <c r="C47" s="71"/>
      <c r="D47" s="72"/>
      <c r="E47" s="76" t="s">
        <v>174</v>
      </c>
      <c r="F47" s="73">
        <v>2000</v>
      </c>
      <c r="G47" s="74"/>
      <c r="H47" s="74">
        <v>2000</v>
      </c>
      <c r="I47" s="74">
        <f t="shared" si="0"/>
        <v>100</v>
      </c>
    </row>
    <row r="48" spans="2:9" s="75" customFormat="1" ht="30" customHeight="1" x14ac:dyDescent="0.25">
      <c r="B48" s="70">
        <v>312</v>
      </c>
      <c r="C48" s="71"/>
      <c r="D48" s="72"/>
      <c r="E48" s="76" t="s">
        <v>92</v>
      </c>
      <c r="F48" s="73">
        <v>11600</v>
      </c>
      <c r="G48" s="74"/>
      <c r="H48" s="74">
        <v>11600</v>
      </c>
      <c r="I48" s="74">
        <f t="shared" si="0"/>
        <v>100</v>
      </c>
    </row>
    <row r="49" spans="2:9" s="41" customFormat="1" ht="30" customHeight="1" x14ac:dyDescent="0.25">
      <c r="B49" s="68">
        <v>3121</v>
      </c>
      <c r="C49" s="69"/>
      <c r="D49" s="38"/>
      <c r="E49" s="42" t="s">
        <v>92</v>
      </c>
      <c r="F49" s="39">
        <v>11600</v>
      </c>
      <c r="G49" s="40"/>
      <c r="H49" s="40">
        <v>11600</v>
      </c>
      <c r="I49" s="74">
        <f t="shared" si="0"/>
        <v>100</v>
      </c>
    </row>
    <row r="50" spans="2:9" s="75" customFormat="1" ht="30" customHeight="1" x14ac:dyDescent="0.25">
      <c r="B50" s="70">
        <v>32</v>
      </c>
      <c r="C50" s="71"/>
      <c r="D50" s="72"/>
      <c r="E50" s="76" t="s">
        <v>14</v>
      </c>
      <c r="F50" s="73">
        <v>1100</v>
      </c>
      <c r="G50" s="74"/>
      <c r="H50" s="74">
        <v>1100</v>
      </c>
      <c r="I50" s="74">
        <f t="shared" si="0"/>
        <v>100</v>
      </c>
    </row>
    <row r="51" spans="2:9" s="75" customFormat="1" ht="30" customHeight="1" x14ac:dyDescent="0.25">
      <c r="B51" s="70">
        <v>3222</v>
      </c>
      <c r="C51" s="71"/>
      <c r="D51" s="72"/>
      <c r="E51" s="76" t="s">
        <v>97</v>
      </c>
      <c r="F51" s="73">
        <v>1100</v>
      </c>
      <c r="G51" s="74"/>
      <c r="H51" s="74">
        <v>1100</v>
      </c>
      <c r="I51" s="74">
        <f t="shared" si="0"/>
        <v>100</v>
      </c>
    </row>
    <row r="52" spans="2:9" s="41" customFormat="1" ht="30" customHeight="1" x14ac:dyDescent="0.25">
      <c r="B52" s="68">
        <v>3223</v>
      </c>
      <c r="C52" s="69"/>
      <c r="D52" s="38"/>
      <c r="E52" s="42" t="s">
        <v>177</v>
      </c>
      <c r="F52" s="39">
        <v>1100</v>
      </c>
      <c r="G52" s="40"/>
      <c r="H52" s="40">
        <v>1100</v>
      </c>
      <c r="I52" s="74">
        <f t="shared" si="0"/>
        <v>100</v>
      </c>
    </row>
    <row r="53" spans="2:9" s="75" customFormat="1" ht="30" customHeight="1" x14ac:dyDescent="0.25">
      <c r="B53" s="119" t="s">
        <v>211</v>
      </c>
      <c r="C53" s="119"/>
      <c r="D53" s="119"/>
      <c r="E53" s="77" t="s">
        <v>178</v>
      </c>
      <c r="F53" s="73">
        <v>1087794</v>
      </c>
      <c r="G53" s="74"/>
      <c r="H53" s="74">
        <v>1135965</v>
      </c>
      <c r="I53" s="74">
        <f t="shared" si="0"/>
        <v>104.42832006795403</v>
      </c>
    </row>
    <row r="54" spans="2:9" s="75" customFormat="1" ht="30" customHeight="1" x14ac:dyDescent="0.25">
      <c r="B54" s="119" t="s">
        <v>212</v>
      </c>
      <c r="C54" s="119"/>
      <c r="D54" s="119"/>
      <c r="E54" s="76" t="s">
        <v>158</v>
      </c>
      <c r="F54" s="73">
        <v>1087794</v>
      </c>
      <c r="G54" s="74"/>
      <c r="H54" s="74">
        <v>1135965</v>
      </c>
      <c r="I54" s="74">
        <f t="shared" si="0"/>
        <v>104.42832006795403</v>
      </c>
    </row>
    <row r="55" spans="2:9" s="75" customFormat="1" ht="30" customHeight="1" x14ac:dyDescent="0.25">
      <c r="B55" s="70">
        <v>31</v>
      </c>
      <c r="C55" s="71"/>
      <c r="D55" s="82"/>
      <c r="E55" s="76" t="s">
        <v>5</v>
      </c>
      <c r="F55" s="73">
        <v>1040794</v>
      </c>
      <c r="G55" s="74"/>
      <c r="H55" s="74">
        <v>1098799</v>
      </c>
      <c r="I55" s="74">
        <f t="shared" si="0"/>
        <v>105.57314896127379</v>
      </c>
    </row>
    <row r="56" spans="2:9" s="41" customFormat="1" ht="30" customHeight="1" x14ac:dyDescent="0.25">
      <c r="B56" s="68">
        <v>3111</v>
      </c>
      <c r="C56" s="81"/>
      <c r="D56" s="38"/>
      <c r="E56" s="42" t="s">
        <v>179</v>
      </c>
      <c r="F56" s="39">
        <v>829159</v>
      </c>
      <c r="G56" s="40"/>
      <c r="H56" s="40">
        <v>899375</v>
      </c>
      <c r="I56" s="74">
        <f t="shared" si="0"/>
        <v>108.46833960675816</v>
      </c>
    </row>
    <row r="57" spans="2:9" s="41" customFormat="1" ht="30" customHeight="1" x14ac:dyDescent="0.25">
      <c r="B57" s="68">
        <v>3121</v>
      </c>
      <c r="C57" s="69"/>
      <c r="D57" s="38"/>
      <c r="E57" s="42" t="s">
        <v>180</v>
      </c>
      <c r="F57" s="39">
        <v>62437</v>
      </c>
      <c r="G57" s="40"/>
      <c r="H57" s="40">
        <v>42208</v>
      </c>
      <c r="I57" s="74">
        <f t="shared" si="0"/>
        <v>67.600941749283265</v>
      </c>
    </row>
    <row r="58" spans="2:9" s="41" customFormat="1" ht="30" customHeight="1" x14ac:dyDescent="0.25">
      <c r="B58" s="68">
        <v>3132</v>
      </c>
      <c r="C58" s="69"/>
      <c r="D58" s="38"/>
      <c r="E58" s="42" t="s">
        <v>181</v>
      </c>
      <c r="F58" s="39">
        <v>149198</v>
      </c>
      <c r="G58" s="40"/>
      <c r="H58" s="40">
        <v>157216</v>
      </c>
      <c r="I58" s="74">
        <f t="shared" si="0"/>
        <v>105.37406667649701</v>
      </c>
    </row>
    <row r="59" spans="2:9" s="75" customFormat="1" ht="30" customHeight="1" x14ac:dyDescent="0.25">
      <c r="B59" s="70">
        <v>32</v>
      </c>
      <c r="C59" s="71"/>
      <c r="D59" s="72"/>
      <c r="E59" s="76" t="s">
        <v>14</v>
      </c>
      <c r="F59" s="73">
        <v>47000</v>
      </c>
      <c r="G59" s="74"/>
      <c r="H59" s="74">
        <v>37165</v>
      </c>
      <c r="I59" s="74">
        <f t="shared" si="0"/>
        <v>79.074468085106389</v>
      </c>
    </row>
    <row r="60" spans="2:9" s="41" customFormat="1" ht="30" customHeight="1" x14ac:dyDescent="0.25">
      <c r="B60" s="68">
        <v>3211</v>
      </c>
      <c r="C60" s="69"/>
      <c r="D60" s="38"/>
      <c r="E60" s="42" t="s">
        <v>182</v>
      </c>
      <c r="F60" s="39">
        <v>12000</v>
      </c>
      <c r="G60" s="40"/>
      <c r="H60" s="40">
        <v>14367</v>
      </c>
      <c r="I60" s="74">
        <f t="shared" si="0"/>
        <v>119.72499999999999</v>
      </c>
    </row>
    <row r="61" spans="2:9" s="41" customFormat="1" ht="30" customHeight="1" x14ac:dyDescent="0.25">
      <c r="B61" s="68">
        <v>3221</v>
      </c>
      <c r="C61" s="69"/>
      <c r="D61" s="38"/>
      <c r="E61" s="42" t="s">
        <v>97</v>
      </c>
      <c r="F61" s="39">
        <v>35000</v>
      </c>
      <c r="G61" s="40"/>
      <c r="H61" s="40">
        <v>22799</v>
      </c>
      <c r="I61" s="74">
        <f t="shared" si="0"/>
        <v>65.14</v>
      </c>
    </row>
    <row r="62" spans="2:9" s="41" customFormat="1" ht="30" customHeight="1" x14ac:dyDescent="0.25">
      <c r="B62" s="68">
        <v>3291</v>
      </c>
      <c r="C62" s="69"/>
      <c r="D62" s="38"/>
      <c r="E62" s="42" t="s">
        <v>183</v>
      </c>
      <c r="F62" s="39"/>
      <c r="G62" s="40"/>
      <c r="H62" s="40"/>
      <c r="I62" s="74">
        <v>0</v>
      </c>
    </row>
    <row r="63" spans="2:9" s="75" customFormat="1" ht="30" customHeight="1" x14ac:dyDescent="0.25">
      <c r="B63" s="119" t="s">
        <v>184</v>
      </c>
      <c r="C63" s="119"/>
      <c r="D63" s="119"/>
      <c r="E63" s="77" t="s">
        <v>185</v>
      </c>
      <c r="F63" s="73">
        <v>151482</v>
      </c>
      <c r="G63" s="74"/>
      <c r="H63" s="74">
        <v>207924</v>
      </c>
      <c r="I63" s="74">
        <f t="shared" si="0"/>
        <v>137.25987246009427</v>
      </c>
    </row>
    <row r="64" spans="2:9" s="75" customFormat="1" ht="30" customHeight="1" x14ac:dyDescent="0.25">
      <c r="B64" s="119" t="s">
        <v>214</v>
      </c>
      <c r="C64" s="119"/>
      <c r="D64" s="119"/>
      <c r="E64" s="76" t="s">
        <v>213</v>
      </c>
      <c r="F64" s="73">
        <v>199042</v>
      </c>
      <c r="G64" s="74"/>
      <c r="H64" s="74">
        <v>207924</v>
      </c>
      <c r="I64" s="74">
        <f t="shared" si="0"/>
        <v>104.46237477517309</v>
      </c>
    </row>
    <row r="65" spans="2:11" s="75" customFormat="1" ht="30" customHeight="1" x14ac:dyDescent="0.25">
      <c r="B65" s="70">
        <v>32</v>
      </c>
      <c r="C65" s="71"/>
      <c r="D65" s="72"/>
      <c r="E65" s="76" t="s">
        <v>14</v>
      </c>
      <c r="F65" s="73">
        <v>199042</v>
      </c>
      <c r="G65" s="74"/>
      <c r="H65" s="74">
        <v>207924</v>
      </c>
      <c r="I65" s="74">
        <f t="shared" si="0"/>
        <v>104.46237477517309</v>
      </c>
    </row>
    <row r="66" spans="2:11" s="41" customFormat="1" ht="30" customHeight="1" x14ac:dyDescent="0.25">
      <c r="B66" s="68">
        <v>3211</v>
      </c>
      <c r="C66" s="69"/>
      <c r="D66" s="38"/>
      <c r="E66" s="42" t="s">
        <v>182</v>
      </c>
      <c r="F66" s="39">
        <v>144000</v>
      </c>
      <c r="G66" s="40"/>
      <c r="H66" s="40">
        <v>205456</v>
      </c>
      <c r="I66" s="74">
        <f t="shared" si="0"/>
        <v>142.67777777777778</v>
      </c>
    </row>
    <row r="67" spans="2:11" s="41" customFormat="1" ht="30" customHeight="1" x14ac:dyDescent="0.25">
      <c r="B67" s="68">
        <v>3222</v>
      </c>
      <c r="C67" s="69"/>
      <c r="D67" s="38"/>
      <c r="E67" s="42" t="s">
        <v>97</v>
      </c>
      <c r="F67" s="39">
        <v>60000</v>
      </c>
      <c r="G67" s="40"/>
      <c r="H67" s="40">
        <v>93671</v>
      </c>
      <c r="I67" s="74">
        <f t="shared" si="0"/>
        <v>156.11833333333334</v>
      </c>
    </row>
    <row r="68" spans="2:11" s="41" customFormat="1" ht="30" customHeight="1" x14ac:dyDescent="0.25">
      <c r="B68" s="68">
        <v>3231</v>
      </c>
      <c r="C68" s="69"/>
      <c r="D68" s="38"/>
      <c r="E68" s="42" t="s">
        <v>104</v>
      </c>
      <c r="F68" s="39">
        <v>65000</v>
      </c>
      <c r="G68" s="40"/>
      <c r="H68" s="40">
        <v>97666</v>
      </c>
      <c r="I68" s="74">
        <f t="shared" si="0"/>
        <v>150.2553846153846</v>
      </c>
    </row>
    <row r="69" spans="2:11" s="41" customFormat="1" ht="30" customHeight="1" x14ac:dyDescent="0.25">
      <c r="B69" s="68">
        <v>3291</v>
      </c>
      <c r="C69" s="69"/>
      <c r="D69" s="38"/>
      <c r="E69" s="42" t="s">
        <v>183</v>
      </c>
      <c r="F69" s="39">
        <v>19000</v>
      </c>
      <c r="G69" s="40"/>
      <c r="H69" s="40">
        <v>14118</v>
      </c>
      <c r="I69" s="74">
        <f t="shared" si="0"/>
        <v>74.305263157894743</v>
      </c>
    </row>
    <row r="70" spans="2:11" s="41" customFormat="1" ht="30" customHeight="1" x14ac:dyDescent="0.25">
      <c r="B70" s="68">
        <v>34</v>
      </c>
      <c r="C70" s="69"/>
      <c r="D70" s="38"/>
      <c r="E70" s="42" t="s">
        <v>119</v>
      </c>
      <c r="F70" s="39">
        <v>2900</v>
      </c>
      <c r="G70" s="40"/>
      <c r="H70" s="40">
        <v>3052</v>
      </c>
      <c r="I70" s="74">
        <f t="shared" si="0"/>
        <v>105.24137931034483</v>
      </c>
    </row>
    <row r="71" spans="2:11" s="41" customFormat="1" ht="30" customHeight="1" x14ac:dyDescent="0.25">
      <c r="B71" s="68">
        <v>41</v>
      </c>
      <c r="C71" s="69"/>
      <c r="D71" s="38"/>
      <c r="E71" s="83" t="s">
        <v>7</v>
      </c>
      <c r="F71" s="39"/>
      <c r="G71" s="40"/>
      <c r="H71" s="40">
        <v>11</v>
      </c>
      <c r="I71" s="74">
        <v>0</v>
      </c>
    </row>
    <row r="72" spans="2:11" s="41" customFormat="1" ht="30" customHeight="1" x14ac:dyDescent="0.25">
      <c r="B72" s="68">
        <v>4123</v>
      </c>
      <c r="C72" s="69"/>
      <c r="D72" s="38"/>
      <c r="E72" s="42" t="s">
        <v>122</v>
      </c>
      <c r="F72" s="39"/>
      <c r="G72" s="40"/>
      <c r="H72" s="40">
        <v>11</v>
      </c>
      <c r="I72" s="74">
        <v>0</v>
      </c>
      <c r="K72" s="78"/>
    </row>
    <row r="73" spans="2:11" s="41" customFormat="1" ht="30" customHeight="1" x14ac:dyDescent="0.25">
      <c r="B73" s="68">
        <v>42</v>
      </c>
      <c r="C73" s="69"/>
      <c r="D73" s="38"/>
      <c r="E73" s="83" t="s">
        <v>186</v>
      </c>
      <c r="F73" s="39"/>
      <c r="G73" s="40"/>
      <c r="H73" s="40"/>
      <c r="I73" s="74">
        <v>0</v>
      </c>
    </row>
    <row r="74" spans="2:11" s="41" customFormat="1" ht="30" customHeight="1" x14ac:dyDescent="0.25">
      <c r="B74" s="68">
        <v>422</v>
      </c>
      <c r="C74" s="69"/>
      <c r="D74" s="38"/>
      <c r="E74" s="42" t="s">
        <v>123</v>
      </c>
      <c r="F74" s="39"/>
      <c r="G74" s="40"/>
      <c r="H74" s="40"/>
      <c r="I74" s="74">
        <v>0</v>
      </c>
    </row>
    <row r="75" spans="2:11" s="41" customFormat="1" ht="30" customHeight="1" x14ac:dyDescent="0.25">
      <c r="B75" s="68">
        <v>4223</v>
      </c>
      <c r="C75" s="69"/>
      <c r="D75" s="38"/>
      <c r="E75" s="42" t="s">
        <v>125</v>
      </c>
      <c r="F75" s="39"/>
      <c r="G75" s="40"/>
      <c r="H75" s="40"/>
      <c r="I75" s="74">
        <v>0</v>
      </c>
    </row>
    <row r="76" spans="2:11" s="41" customFormat="1" ht="30" customHeight="1" x14ac:dyDescent="0.25">
      <c r="B76" s="68">
        <v>4227</v>
      </c>
      <c r="C76" s="69"/>
      <c r="D76" s="38"/>
      <c r="E76" s="42" t="s">
        <v>127</v>
      </c>
      <c r="F76" s="39"/>
      <c r="G76" s="40"/>
      <c r="H76" s="40"/>
      <c r="I76" s="74">
        <v>0</v>
      </c>
    </row>
    <row r="77" spans="2:11" s="78" customFormat="1" ht="30" customHeight="1" x14ac:dyDescent="0.25">
      <c r="B77" s="68">
        <v>9222</v>
      </c>
      <c r="C77" s="69"/>
      <c r="D77" s="38"/>
      <c r="E77" s="85" t="s">
        <v>187</v>
      </c>
      <c r="F77" s="39"/>
      <c r="G77" s="40"/>
      <c r="H77" s="40"/>
      <c r="I77" s="74">
        <v>0</v>
      </c>
    </row>
    <row r="78" spans="2:11" s="75" customFormat="1" ht="30" customHeight="1" x14ac:dyDescent="0.25">
      <c r="B78" s="119" t="s">
        <v>210</v>
      </c>
      <c r="C78" s="119"/>
      <c r="D78" s="119"/>
      <c r="E78" s="76" t="s">
        <v>158</v>
      </c>
      <c r="F78" s="73">
        <v>3982</v>
      </c>
      <c r="G78" s="74"/>
      <c r="H78" s="74"/>
      <c r="I78" s="74">
        <f t="shared" ref="I71:I84" si="1">H78/F78*100</f>
        <v>0</v>
      </c>
    </row>
    <row r="79" spans="2:11" s="75" customFormat="1" ht="30" customHeight="1" x14ac:dyDescent="0.25">
      <c r="B79" s="130" t="s">
        <v>215</v>
      </c>
      <c r="C79" s="71"/>
      <c r="D79" s="72"/>
      <c r="E79" s="76" t="s">
        <v>158</v>
      </c>
      <c r="F79" s="73">
        <v>3982</v>
      </c>
      <c r="G79" s="74"/>
      <c r="H79" s="74"/>
      <c r="I79" s="74">
        <f t="shared" si="1"/>
        <v>0</v>
      </c>
    </row>
    <row r="80" spans="2:11" s="41" customFormat="1" ht="30" customHeight="1" x14ac:dyDescent="0.25">
      <c r="B80" s="68">
        <v>31</v>
      </c>
      <c r="C80" s="69"/>
      <c r="D80" s="38"/>
      <c r="E80" s="42" t="s">
        <v>5</v>
      </c>
      <c r="F80" s="39">
        <v>3982</v>
      </c>
      <c r="G80" s="40"/>
      <c r="H80" s="40"/>
      <c r="I80" s="74">
        <f t="shared" si="1"/>
        <v>0</v>
      </c>
    </row>
    <row r="81" spans="2:9" s="41" customFormat="1" ht="30" customHeight="1" x14ac:dyDescent="0.25">
      <c r="B81" s="68">
        <v>31111</v>
      </c>
      <c r="C81" s="69"/>
      <c r="D81" s="38"/>
      <c r="E81" s="42" t="s">
        <v>179</v>
      </c>
      <c r="F81" s="39">
        <v>3982</v>
      </c>
      <c r="G81" s="40"/>
      <c r="H81" s="40"/>
      <c r="I81" s="74">
        <f t="shared" si="1"/>
        <v>0</v>
      </c>
    </row>
    <row r="82" spans="2:9" s="75" customFormat="1" ht="30" customHeight="1" x14ac:dyDescent="0.25">
      <c r="B82" s="119" t="s">
        <v>209</v>
      </c>
      <c r="C82" s="119"/>
      <c r="D82" s="119"/>
      <c r="E82" s="76" t="s">
        <v>3</v>
      </c>
      <c r="F82" s="73">
        <v>600</v>
      </c>
      <c r="G82" s="74"/>
      <c r="H82" s="74"/>
      <c r="I82" s="74">
        <f t="shared" si="1"/>
        <v>0</v>
      </c>
    </row>
    <row r="83" spans="2:9" s="75" customFormat="1" ht="30" customHeight="1" x14ac:dyDescent="0.25">
      <c r="B83" s="70">
        <v>32</v>
      </c>
      <c r="C83" s="71"/>
      <c r="D83" s="72"/>
      <c r="E83" s="76" t="s">
        <v>14</v>
      </c>
      <c r="F83" s="73">
        <v>600</v>
      </c>
      <c r="G83" s="74"/>
      <c r="H83" s="74"/>
      <c r="I83" s="74">
        <f t="shared" si="1"/>
        <v>0</v>
      </c>
    </row>
    <row r="84" spans="2:9" s="41" customFormat="1" ht="30" customHeight="1" x14ac:dyDescent="0.25">
      <c r="B84" s="68">
        <v>3232</v>
      </c>
      <c r="C84" s="69"/>
      <c r="D84" s="38"/>
      <c r="E84" s="42" t="s">
        <v>104</v>
      </c>
      <c r="F84" s="39">
        <v>600</v>
      </c>
      <c r="G84" s="40"/>
      <c r="H84" s="40"/>
      <c r="I84" s="74">
        <f t="shared" si="1"/>
        <v>0</v>
      </c>
    </row>
  </sheetData>
  <mergeCells count="28">
    <mergeCell ref="B8:D8"/>
    <mergeCell ref="B2:I2"/>
    <mergeCell ref="B17:D17"/>
    <mergeCell ref="B4:E4"/>
    <mergeCell ref="B5:E5"/>
    <mergeCell ref="B6:D6"/>
    <mergeCell ref="B7:D7"/>
    <mergeCell ref="B10:D10"/>
    <mergeCell ref="B11:D11"/>
    <mergeCell ref="B9:D9"/>
    <mergeCell ref="B12:D12"/>
    <mergeCell ref="B22:D22"/>
    <mergeCell ref="B21:D21"/>
    <mergeCell ref="B13:D13"/>
    <mergeCell ref="B14:D14"/>
    <mergeCell ref="B18:D18"/>
    <mergeCell ref="B20:D20"/>
    <mergeCell ref="B29:D29"/>
    <mergeCell ref="B28:D28"/>
    <mergeCell ref="B30:D30"/>
    <mergeCell ref="B43:D43"/>
    <mergeCell ref="B44:D44"/>
    <mergeCell ref="B78:D78"/>
    <mergeCell ref="B82:D82"/>
    <mergeCell ref="B53:D53"/>
    <mergeCell ref="B54:D54"/>
    <mergeCell ref="B63:D63"/>
    <mergeCell ref="B64:D64"/>
  </mergeCells>
  <pageMargins left="0.7" right="0.7" top="0.75" bottom="0.75" header="0.3" footer="0.3"/>
  <pageSetup paperSize="9" scale="2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5C083-05CE-4078-8445-4D5174215E8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Izvještaj po organizacijskoj </vt:lpstr>
      <vt:lpstr>Izvještaj po programskoj</vt:lpstr>
      <vt:lpstr>List1</vt:lpstr>
      <vt:lpstr>'Izvještaj po organizacijskoj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Josipa</cp:lastModifiedBy>
  <cp:lastPrinted>2025-03-27T06:21:20Z</cp:lastPrinted>
  <dcterms:created xsi:type="dcterms:W3CDTF">2022-08-12T12:51:27Z</dcterms:created>
  <dcterms:modified xsi:type="dcterms:W3CDTF">2025-03-27T11:15:59Z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proračuna JLP(R)S.xlsx</vt:lpwstr>
  </property>
</Properties>
</file>